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regular return" sheetId="1" r:id="rId1"/>
    <sheet name="nil returns" sheetId="4" r:id="rId2"/>
  </sheets>
  <definedNames>
    <definedName name="_xlnm._FilterDatabase" localSheetId="1" hidden="1">'nil returns'!$B$2:$I$7</definedName>
    <definedName name="_xlnm._FilterDatabase" localSheetId="0" hidden="1">'regular return'!$B$2:$I$7</definedName>
  </definedNames>
  <calcPr calcId="124519"/>
</workbook>
</file>

<file path=xl/calcChain.xml><?xml version="1.0" encoding="utf-8"?>
<calcChain xmlns="http://schemas.openxmlformats.org/spreadsheetml/2006/main">
  <c r="D21" i="1"/>
  <c r="E21" s="1"/>
  <c r="F21" s="1"/>
  <c r="D22"/>
  <c r="E22" s="1"/>
  <c r="F22" s="1"/>
  <c r="H22" s="1"/>
  <c r="D23"/>
  <c r="E23" s="1"/>
  <c r="F23" s="1"/>
  <c r="D24"/>
  <c r="E24" s="1"/>
  <c r="F24" s="1"/>
  <c r="H24" s="1"/>
  <c r="D25"/>
  <c r="E25" s="1"/>
  <c r="F25" s="1"/>
  <c r="D26"/>
  <c r="E26" s="1"/>
  <c r="F26" s="1"/>
  <c r="H26" s="1"/>
  <c r="D27"/>
  <c r="E27" s="1"/>
  <c r="F27" s="1"/>
  <c r="D28"/>
  <c r="E28" s="1"/>
  <c r="F28" s="1"/>
  <c r="H28" s="1"/>
  <c r="D29"/>
  <c r="E29" s="1"/>
  <c r="F29" s="1"/>
  <c r="D30"/>
  <c r="E30" s="1"/>
  <c r="F30" s="1"/>
  <c r="H30" s="1"/>
  <c r="D31"/>
  <c r="E31" s="1"/>
  <c r="F31" s="1"/>
  <c r="D32"/>
  <c r="E32" s="1"/>
  <c r="F32" s="1"/>
  <c r="H32" s="1"/>
  <c r="G21" i="4"/>
  <c r="I21" s="1"/>
  <c r="H21"/>
  <c r="G22"/>
  <c r="I22" s="1"/>
  <c r="H22"/>
  <c r="G23"/>
  <c r="H23"/>
  <c r="I23"/>
  <c r="G24"/>
  <c r="H24"/>
  <c r="I24"/>
  <c r="G25"/>
  <c r="I25" s="1"/>
  <c r="H25"/>
  <c r="G26"/>
  <c r="I26" s="1"/>
  <c r="H26"/>
  <c r="G27"/>
  <c r="H27"/>
  <c r="I27"/>
  <c r="G28"/>
  <c r="H28"/>
  <c r="I28"/>
  <c r="G29"/>
  <c r="I29" s="1"/>
  <c r="H29"/>
  <c r="G30"/>
  <c r="I30" s="1"/>
  <c r="H30"/>
  <c r="G31"/>
  <c r="H31"/>
  <c r="I31"/>
  <c r="G32"/>
  <c r="H32"/>
  <c r="I32"/>
  <c r="D21"/>
  <c r="D22"/>
  <c r="D23"/>
  <c r="D24"/>
  <c r="D25"/>
  <c r="D26"/>
  <c r="D27"/>
  <c r="D28"/>
  <c r="D29"/>
  <c r="D30"/>
  <c r="D31"/>
  <c r="D32"/>
  <c r="G31" i="1" l="1"/>
  <c r="I31" s="1"/>
  <c r="H31"/>
  <c r="G29"/>
  <c r="H29"/>
  <c r="G27"/>
  <c r="I27" s="1"/>
  <c r="H27"/>
  <c r="G25"/>
  <c r="H25"/>
  <c r="G23"/>
  <c r="I23" s="1"/>
  <c r="H23"/>
  <c r="G21"/>
  <c r="H21"/>
  <c r="G32"/>
  <c r="I32" s="1"/>
  <c r="G30"/>
  <c r="I30" s="1"/>
  <c r="G28"/>
  <c r="I28" s="1"/>
  <c r="G26"/>
  <c r="I26" s="1"/>
  <c r="G24"/>
  <c r="I24" s="1"/>
  <c r="G22"/>
  <c r="I22" s="1"/>
  <c r="I21" l="1"/>
  <c r="I25"/>
  <c r="I29"/>
  <c r="D20" i="4" l="1"/>
  <c r="E20" s="1"/>
  <c r="F20" s="1"/>
  <c r="D19"/>
  <c r="E19" s="1"/>
  <c r="F19" s="1"/>
  <c r="D18"/>
  <c r="E18" s="1"/>
  <c r="F18" s="1"/>
  <c r="D17"/>
  <c r="E17" s="1"/>
  <c r="F17" s="1"/>
  <c r="G17" s="1"/>
  <c r="D16"/>
  <c r="E16" s="1"/>
  <c r="F16" s="1"/>
  <c r="H16" s="1"/>
  <c r="D15"/>
  <c r="E15" s="1"/>
  <c r="F15" s="1"/>
  <c r="G15" s="1"/>
  <c r="D14"/>
  <c r="E14" s="1"/>
  <c r="F14" s="1"/>
  <c r="H14" s="1"/>
  <c r="D13"/>
  <c r="E13" s="1"/>
  <c r="F13" s="1"/>
  <c r="G13" s="1"/>
  <c r="D12"/>
  <c r="E12" s="1"/>
  <c r="F12" s="1"/>
  <c r="H12" s="1"/>
  <c r="D11"/>
  <c r="E11" s="1"/>
  <c r="F11" s="1"/>
  <c r="G11" s="1"/>
  <c r="D10"/>
  <c r="E10" s="1"/>
  <c r="F10" s="1"/>
  <c r="G10" s="1"/>
  <c r="D9"/>
  <c r="E9" s="1"/>
  <c r="F9" s="1"/>
  <c r="G9" s="1"/>
  <c r="D8"/>
  <c r="E8" s="1"/>
  <c r="F8" s="1"/>
  <c r="H8" s="1"/>
  <c r="D7"/>
  <c r="E7" s="1"/>
  <c r="F7" s="1"/>
  <c r="G7" s="1"/>
  <c r="D6"/>
  <c r="E6" s="1"/>
  <c r="F6" s="1"/>
  <c r="H6" s="1"/>
  <c r="D5"/>
  <c r="E5" s="1"/>
  <c r="F5" s="1"/>
  <c r="G5" s="1"/>
  <c r="D4"/>
  <c r="E4" s="1"/>
  <c r="F4" s="1"/>
  <c r="H4" s="1"/>
  <c r="D3"/>
  <c r="E3" s="1"/>
  <c r="F3" s="1"/>
  <c r="G3" s="1"/>
  <c r="D18" i="1"/>
  <c r="E18" s="1"/>
  <c r="F18" s="1"/>
  <c r="D19"/>
  <c r="E19" s="1"/>
  <c r="F19" s="1"/>
  <c r="D20"/>
  <c r="E20" s="1"/>
  <c r="D6"/>
  <c r="E6" s="1"/>
  <c r="D7"/>
  <c r="E7" s="1"/>
  <c r="D8"/>
  <c r="E8" s="1"/>
  <c r="F8" s="1"/>
  <c r="G8" s="1"/>
  <c r="D9"/>
  <c r="E9" s="1"/>
  <c r="F9" s="1"/>
  <c r="H9" s="1"/>
  <c r="D10"/>
  <c r="E10" s="1"/>
  <c r="D11"/>
  <c r="E11" s="1"/>
  <c r="D12"/>
  <c r="E12" s="1"/>
  <c r="F12" s="1"/>
  <c r="G12" s="1"/>
  <c r="D13"/>
  <c r="E13" s="1"/>
  <c r="F13" s="1"/>
  <c r="G13" s="1"/>
  <c r="D14"/>
  <c r="E14" s="1"/>
  <c r="D15"/>
  <c r="E15" s="1"/>
  <c r="D16"/>
  <c r="E16" s="1"/>
  <c r="F16" s="1"/>
  <c r="G16" s="1"/>
  <c r="D17"/>
  <c r="E17" s="1"/>
  <c r="F17" s="1"/>
  <c r="G17" s="1"/>
  <c r="D4"/>
  <c r="E4" s="1"/>
  <c r="D5"/>
  <c r="E5" s="1"/>
  <c r="F5" s="1"/>
  <c r="G5" s="1"/>
  <c r="D3"/>
  <c r="E3" s="1"/>
  <c r="H18" i="4" l="1"/>
  <c r="G18"/>
  <c r="H20"/>
  <c r="G20"/>
  <c r="G19"/>
  <c r="H19"/>
  <c r="H18" i="1"/>
  <c r="H19"/>
  <c r="F20"/>
  <c r="G20" s="1"/>
  <c r="G18"/>
  <c r="G19"/>
  <c r="G4" i="4"/>
  <c r="G8"/>
  <c r="G12"/>
  <c r="G16"/>
  <c r="G14"/>
  <c r="G6"/>
  <c r="H5" i="1"/>
  <c r="H16"/>
  <c r="H12"/>
  <c r="H8"/>
  <c r="G9"/>
  <c r="H17"/>
  <c r="I17" s="1"/>
  <c r="H13"/>
  <c r="H10" i="4"/>
  <c r="H17"/>
  <c r="H3"/>
  <c r="I3" s="1"/>
  <c r="H5"/>
  <c r="I5" s="1"/>
  <c r="H7"/>
  <c r="I7" s="1"/>
  <c r="H9"/>
  <c r="I9" s="1"/>
  <c r="H11"/>
  <c r="I11" s="1"/>
  <c r="H13"/>
  <c r="I13" s="1"/>
  <c r="H15"/>
  <c r="I15" s="1"/>
  <c r="F15" i="1"/>
  <c r="F7"/>
  <c r="F14"/>
  <c r="F10"/>
  <c r="F11"/>
  <c r="F6"/>
  <c r="F4"/>
  <c r="F3"/>
  <c r="I19" i="4" l="1"/>
  <c r="I19" i="1"/>
  <c r="I20" i="4"/>
  <c r="I18" i="1"/>
  <c r="I18" i="4"/>
  <c r="H20" i="1"/>
  <c r="I20" s="1"/>
  <c r="G7"/>
  <c r="H7"/>
  <c r="G10"/>
  <c r="H10"/>
  <c r="G11"/>
  <c r="H11"/>
  <c r="G15"/>
  <c r="H15"/>
  <c r="G6"/>
  <c r="H6"/>
  <c r="G4"/>
  <c r="H4"/>
  <c r="G14"/>
  <c r="H14"/>
  <c r="G3"/>
  <c r="H3"/>
  <c r="I17" i="4"/>
  <c r="I14"/>
  <c r="I10"/>
  <c r="I6"/>
  <c r="I16"/>
  <c r="I12"/>
  <c r="I8"/>
  <c r="I4"/>
  <c r="I9" i="1"/>
  <c r="I8"/>
  <c r="I12"/>
  <c r="I16"/>
  <c r="I13"/>
  <c r="I5"/>
  <c r="I10" l="1"/>
  <c r="I4"/>
  <c r="I14"/>
  <c r="I11"/>
  <c r="I3"/>
  <c r="I15"/>
  <c r="I6"/>
  <c r="I7"/>
</calcChain>
</file>

<file path=xl/sharedStrings.xml><?xml version="1.0" encoding="utf-8"?>
<sst xmlns="http://schemas.openxmlformats.org/spreadsheetml/2006/main" count="88" uniqueCount="45">
  <si>
    <t>FROM JUL - SEPT - NO LATE FEES</t>
  </si>
  <si>
    <t>DUE DATE</t>
  </si>
  <si>
    <t>LATE FEES IN CGST</t>
  </si>
  <si>
    <t>LATE FEES IN SGST</t>
  </si>
  <si>
    <t>TOTAL</t>
  </si>
  <si>
    <t>TODAY DATE</t>
  </si>
  <si>
    <t>LATE DAYS</t>
  </si>
  <si>
    <t>FOR   JAN 2018   MONTH</t>
  </si>
  <si>
    <t>FOR   FEB 2018   MONTH</t>
  </si>
  <si>
    <t>FOR   MAR 2018   MONTH</t>
  </si>
  <si>
    <t>FOR   APR 2018   MONTH</t>
  </si>
  <si>
    <t>FOR   MAY 2018   MONTH</t>
  </si>
  <si>
    <t>FOR   JUN 2018   MONTH</t>
  </si>
  <si>
    <t>FOR   JUL 2018   MONTH</t>
  </si>
  <si>
    <t>FOR   AUG 2018   MONTH</t>
  </si>
  <si>
    <t>FOR   SEP 2018   MONTH</t>
  </si>
  <si>
    <t>FOR   OCT 2018   MONTH</t>
  </si>
  <si>
    <t>FOR   NOV 2018   MONTH</t>
  </si>
  <si>
    <t>FOR   DEC 2018   MONTH</t>
  </si>
  <si>
    <t>BY CA HARSHIL SHETH</t>
  </si>
  <si>
    <t>H A SHETH &amp; ASSOCIATES</t>
  </si>
  <si>
    <t>FOR  JAN 2019 MONTH</t>
  </si>
  <si>
    <t>FOR   FEB 2019  MONTH</t>
  </si>
  <si>
    <t>FOR   MAR 2019 MONTH</t>
  </si>
  <si>
    <t>FOR   OCT  2017 MONTH</t>
  </si>
  <si>
    <t>FOR   NOV 2017 MONTH</t>
  </si>
  <si>
    <t>FOR   DEC  2017 MONTH</t>
  </si>
  <si>
    <t>58, Vardhmannagar society , B/h Sardar Garden , Kalol.   - Gujarat 382721      Email me at CA.harshilsheth@gmail.com</t>
  </si>
  <si>
    <t>LATE FEES CALCULATOR FOR GSTR 3B FOR  RETURNS OTHER THAN NIL RETURNS</t>
  </si>
  <si>
    <t>LATE FEES CALCULATOR FOR GSTR 3B FOR  NIL RETURNS</t>
  </si>
  <si>
    <t>Downloaded From https://taxguru.in/</t>
  </si>
  <si>
    <t>FOR   APR 2019   MONTH</t>
  </si>
  <si>
    <t>FOR   MAY 2019   MONTH</t>
  </si>
  <si>
    <t>FOR   JUN 2019   MONTH</t>
  </si>
  <si>
    <t>FOR   JUL 2019   MONTH</t>
  </si>
  <si>
    <t>FOR   AUG 2019   MONTH</t>
  </si>
  <si>
    <t>FOR   SEP 2019   MONTH</t>
  </si>
  <si>
    <t>FOR   OCT 2019   MONTH</t>
  </si>
  <si>
    <t>FOR   NOV 2019   MONTH</t>
  </si>
  <si>
    <t>FOR   DEC 2019   MONTH</t>
  </si>
  <si>
    <t>FOR  JAN 2020 MONTH</t>
  </si>
  <si>
    <t>FOR   FEB 2020  MONTH</t>
  </si>
  <si>
    <t>FOR   MAR 2020 MONTH</t>
  </si>
  <si>
    <t>( UPDATED VERSION 4.0       DT 24-4-19)</t>
  </si>
  <si>
    <t>( UPDATED VERSION 4.0      DT 24-4-19)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</si>
</sst>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0" fillId="0" borderId="1" xfId="0" applyBorder="1"/>
    <xf numFmtId="14" fontId="0" fillId="0" borderId="1" xfId="0" applyNumberFormat="1" applyBorder="1"/>
    <xf numFmtId="14" fontId="0" fillId="0" borderId="2" xfId="0" applyNumberFormat="1" applyBorder="1"/>
    <xf numFmtId="0" fontId="0" fillId="0" borderId="2" xfId="0" applyBorder="1"/>
    <xf numFmtId="0" fontId="2" fillId="0" borderId="2" xfId="0" applyFont="1" applyBorder="1"/>
    <xf numFmtId="0" fontId="0" fillId="2" borderId="6" xfId="0" applyFill="1" applyBorder="1"/>
    <xf numFmtId="0" fontId="0" fillId="2" borderId="7" xfId="0" applyFill="1" applyBorder="1"/>
    <xf numFmtId="14" fontId="0" fillId="5" borderId="0" xfId="0" applyNumberFormat="1" applyFill="1" applyBorder="1"/>
    <xf numFmtId="0" fontId="0" fillId="5" borderId="0" xfId="0" applyFill="1"/>
    <xf numFmtId="14" fontId="4" fillId="3" borderId="0" xfId="0" applyNumberFormat="1" applyFont="1" applyFill="1" applyBorder="1"/>
    <xf numFmtId="0" fontId="4" fillId="3" borderId="0" xfId="0" applyFont="1" applyFill="1"/>
    <xf numFmtId="0" fontId="4" fillId="0" borderId="0" xfId="0" applyFont="1"/>
    <xf numFmtId="0" fontId="5" fillId="0" borderId="0" xfId="1" applyAlignment="1" applyProtection="1"/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14" fontId="0" fillId="0" borderId="0" xfId="0" applyNumberFormat="1" applyBorder="1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14" fontId="0" fillId="0" borderId="9" xfId="0" applyNumberFormat="1" applyBorder="1"/>
    <xf numFmtId="14" fontId="0" fillId="0" borderId="10" xfId="0" applyNumberFormat="1" applyBorder="1"/>
    <xf numFmtId="14" fontId="0" fillId="0" borderId="11" xfId="0" applyNumberFormat="1" applyBorder="1"/>
    <xf numFmtId="14" fontId="0" fillId="0" borderId="12" xfId="0" applyNumberFormat="1" applyBorder="1"/>
    <xf numFmtId="0" fontId="3" fillId="0" borderId="13" xfId="0" applyFont="1" applyBorder="1"/>
    <xf numFmtId="0" fontId="3" fillId="0" borderId="14" xfId="0" applyFont="1" applyBorder="1"/>
    <xf numFmtId="14" fontId="0" fillId="0" borderId="15" xfId="0" applyNumberFormat="1" applyBorder="1"/>
    <xf numFmtId="0" fontId="0" fillId="0" borderId="12" xfId="0" applyBorder="1"/>
    <xf numFmtId="0" fontId="2" fillId="0" borderId="7" xfId="0" applyFont="1" applyBorder="1"/>
    <xf numFmtId="0" fontId="3" fillId="0" borderId="16" xfId="0" applyFont="1" applyBorder="1"/>
    <xf numFmtId="0" fontId="0" fillId="0" borderId="15" xfId="0" applyBorder="1"/>
    <xf numFmtId="0" fontId="0" fillId="2" borderId="7" xfId="0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axguru.in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axguru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workbookViewId="0">
      <selection activeCell="G20" sqref="G3:G20"/>
    </sheetView>
  </sheetViews>
  <sheetFormatPr defaultColWidth="0" defaultRowHeight="14.4" zeroHeight="1"/>
  <cols>
    <col min="1" max="1" width="1.44140625" customWidth="1"/>
    <col min="2" max="2" width="28.109375" bestFit="1" customWidth="1"/>
    <col min="3" max="4" width="14.44140625" customWidth="1"/>
    <col min="5" max="6" width="14.44140625" hidden="1" customWidth="1"/>
    <col min="7" max="7" width="16.88671875" customWidth="1"/>
    <col min="8" max="8" width="16.33203125" customWidth="1"/>
    <col min="9" max="9" width="14.44140625" customWidth="1"/>
    <col min="10" max="10" width="8.88671875" customWidth="1"/>
    <col min="11" max="16384" width="8.88671875" hidden="1"/>
  </cols>
  <sheetData>
    <row r="1" spans="2:9" ht="18.600000000000001" thickBot="1">
      <c r="B1" s="14" t="s">
        <v>28</v>
      </c>
      <c r="C1" s="15"/>
      <c r="D1" s="15"/>
      <c r="E1" s="15"/>
      <c r="F1" s="15"/>
      <c r="G1" s="15"/>
      <c r="H1" s="15"/>
      <c r="I1" s="16"/>
    </row>
    <row r="2" spans="2:9" ht="18" thickBot="1">
      <c r="B2" s="6" t="s">
        <v>0</v>
      </c>
      <c r="C2" s="32" t="s">
        <v>1</v>
      </c>
      <c r="D2" s="32" t="s">
        <v>5</v>
      </c>
      <c r="E2" s="32" t="s">
        <v>6</v>
      </c>
      <c r="F2" s="32" t="s">
        <v>6</v>
      </c>
      <c r="G2" s="33" t="s">
        <v>2</v>
      </c>
      <c r="H2" s="33" t="s">
        <v>3</v>
      </c>
      <c r="I2" s="34" t="s">
        <v>4</v>
      </c>
    </row>
    <row r="3" spans="2:9" ht="18">
      <c r="B3" s="21" t="s">
        <v>24</v>
      </c>
      <c r="C3" s="3">
        <v>43059</v>
      </c>
      <c r="D3" s="3">
        <f ca="1">TODAY()</f>
        <v>43579</v>
      </c>
      <c r="E3" s="4">
        <f ca="1">D3-C3</f>
        <v>520</v>
      </c>
      <c r="F3" s="4">
        <f ca="1">IF(E3&gt;0,E3,)</f>
        <v>520</v>
      </c>
      <c r="G3" s="5">
        <f ca="1">MIN(F3*25,5000)</f>
        <v>5000</v>
      </c>
      <c r="H3" s="5">
        <f ca="1">MIN(F3*25,5000)</f>
        <v>5000</v>
      </c>
      <c r="I3" s="25">
        <f ca="1">G3+H3</f>
        <v>10000</v>
      </c>
    </row>
    <row r="4" spans="2:9" ht="18">
      <c r="B4" s="22" t="s">
        <v>25</v>
      </c>
      <c r="C4" s="2">
        <v>43089</v>
      </c>
      <c r="D4" s="2">
        <f t="shared" ref="D4:D32" ca="1" si="0">TODAY()</f>
        <v>43579</v>
      </c>
      <c r="E4" s="1">
        <f t="shared" ref="E4:E20" ca="1" si="1">D4-C4</f>
        <v>490</v>
      </c>
      <c r="F4" s="1">
        <f t="shared" ref="F4:F20" ca="1" si="2">IF(E4&gt;0,E4,)</f>
        <v>490</v>
      </c>
      <c r="G4" s="5">
        <f t="shared" ref="G4:G20" ca="1" si="3">MIN(F4*25,5000)</f>
        <v>5000</v>
      </c>
      <c r="H4" s="5">
        <f t="shared" ref="H4:H20" ca="1" si="4">MIN(F4*25,5000)</f>
        <v>5000</v>
      </c>
      <c r="I4" s="26">
        <f t="shared" ref="I4:I17" ca="1" si="5">G4+H4</f>
        <v>10000</v>
      </c>
    </row>
    <row r="5" spans="2:9" ht="18">
      <c r="B5" s="22" t="s">
        <v>26</v>
      </c>
      <c r="C5" s="2">
        <v>43122</v>
      </c>
      <c r="D5" s="2">
        <f t="shared" ca="1" si="0"/>
        <v>43579</v>
      </c>
      <c r="E5" s="1">
        <f t="shared" ca="1" si="1"/>
        <v>457</v>
      </c>
      <c r="F5" s="1">
        <f t="shared" ca="1" si="2"/>
        <v>457</v>
      </c>
      <c r="G5" s="5">
        <f t="shared" ca="1" si="3"/>
        <v>5000</v>
      </c>
      <c r="H5" s="5">
        <f t="shared" ca="1" si="4"/>
        <v>5000</v>
      </c>
      <c r="I5" s="26">
        <f t="shared" ca="1" si="5"/>
        <v>10000</v>
      </c>
    </row>
    <row r="6" spans="2:9" ht="18">
      <c r="B6" s="22" t="s">
        <v>7</v>
      </c>
      <c r="C6" s="2">
        <v>43151</v>
      </c>
      <c r="D6" s="2">
        <f t="shared" ca="1" si="0"/>
        <v>43579</v>
      </c>
      <c r="E6" s="1">
        <f t="shared" ca="1" si="1"/>
        <v>428</v>
      </c>
      <c r="F6" s="1">
        <f t="shared" ca="1" si="2"/>
        <v>428</v>
      </c>
      <c r="G6" s="5">
        <f t="shared" ca="1" si="3"/>
        <v>5000</v>
      </c>
      <c r="H6" s="5">
        <f t="shared" ca="1" si="4"/>
        <v>5000</v>
      </c>
      <c r="I6" s="26">
        <f t="shared" ca="1" si="5"/>
        <v>10000</v>
      </c>
    </row>
    <row r="7" spans="2:9" ht="18">
      <c r="B7" s="22" t="s">
        <v>8</v>
      </c>
      <c r="C7" s="2">
        <v>43179</v>
      </c>
      <c r="D7" s="2">
        <f t="shared" ca="1" si="0"/>
        <v>43579</v>
      </c>
      <c r="E7" s="1">
        <f t="shared" ca="1" si="1"/>
        <v>400</v>
      </c>
      <c r="F7" s="1">
        <f t="shared" ca="1" si="2"/>
        <v>400</v>
      </c>
      <c r="G7" s="5">
        <f t="shared" ca="1" si="3"/>
        <v>5000</v>
      </c>
      <c r="H7" s="5">
        <f t="shared" ca="1" si="4"/>
        <v>5000</v>
      </c>
      <c r="I7" s="26">
        <f t="shared" ca="1" si="5"/>
        <v>10000</v>
      </c>
    </row>
    <row r="8" spans="2:9" ht="18">
      <c r="B8" s="22" t="s">
        <v>9</v>
      </c>
      <c r="C8" s="2">
        <v>43210</v>
      </c>
      <c r="D8" s="2">
        <f t="shared" ca="1" si="0"/>
        <v>43579</v>
      </c>
      <c r="E8" s="1">
        <f t="shared" ca="1" si="1"/>
        <v>369</v>
      </c>
      <c r="F8" s="1">
        <f t="shared" ca="1" si="2"/>
        <v>369</v>
      </c>
      <c r="G8" s="5">
        <f t="shared" ca="1" si="3"/>
        <v>5000</v>
      </c>
      <c r="H8" s="5">
        <f t="shared" ca="1" si="4"/>
        <v>5000</v>
      </c>
      <c r="I8" s="26">
        <f t="shared" ca="1" si="5"/>
        <v>10000</v>
      </c>
    </row>
    <row r="9" spans="2:9" ht="18">
      <c r="B9" s="22" t="s">
        <v>10</v>
      </c>
      <c r="C9" s="2">
        <v>43242</v>
      </c>
      <c r="D9" s="2">
        <f t="shared" ca="1" si="0"/>
        <v>43579</v>
      </c>
      <c r="E9" s="1">
        <f t="shared" ca="1" si="1"/>
        <v>337</v>
      </c>
      <c r="F9" s="1">
        <f t="shared" ca="1" si="2"/>
        <v>337</v>
      </c>
      <c r="G9" s="5">
        <f t="shared" ca="1" si="3"/>
        <v>5000</v>
      </c>
      <c r="H9" s="5">
        <f t="shared" ca="1" si="4"/>
        <v>5000</v>
      </c>
      <c r="I9" s="26">
        <f t="shared" ca="1" si="5"/>
        <v>10000</v>
      </c>
    </row>
    <row r="10" spans="2:9" ht="18">
      <c r="B10" s="22" t="s">
        <v>11</v>
      </c>
      <c r="C10" s="2">
        <v>43271</v>
      </c>
      <c r="D10" s="2">
        <f t="shared" ca="1" si="0"/>
        <v>43579</v>
      </c>
      <c r="E10" s="1">
        <f t="shared" ca="1" si="1"/>
        <v>308</v>
      </c>
      <c r="F10" s="1">
        <f t="shared" ca="1" si="2"/>
        <v>308</v>
      </c>
      <c r="G10" s="5">
        <f t="shared" ca="1" si="3"/>
        <v>5000</v>
      </c>
      <c r="H10" s="5">
        <f t="shared" ca="1" si="4"/>
        <v>5000</v>
      </c>
      <c r="I10" s="26">
        <f t="shared" ca="1" si="5"/>
        <v>10000</v>
      </c>
    </row>
    <row r="11" spans="2:9" ht="18">
      <c r="B11" s="22" t="s">
        <v>12</v>
      </c>
      <c r="C11" s="2">
        <v>43301</v>
      </c>
      <c r="D11" s="2">
        <f t="shared" ca="1" si="0"/>
        <v>43579</v>
      </c>
      <c r="E11" s="1">
        <f t="shared" ca="1" si="1"/>
        <v>278</v>
      </c>
      <c r="F11" s="1">
        <f t="shared" ca="1" si="2"/>
        <v>278</v>
      </c>
      <c r="G11" s="5">
        <f t="shared" ca="1" si="3"/>
        <v>5000</v>
      </c>
      <c r="H11" s="5">
        <f t="shared" ca="1" si="4"/>
        <v>5000</v>
      </c>
      <c r="I11" s="26">
        <f t="shared" ca="1" si="5"/>
        <v>10000</v>
      </c>
    </row>
    <row r="12" spans="2:9" ht="18">
      <c r="B12" s="22" t="s">
        <v>13</v>
      </c>
      <c r="C12" s="2">
        <v>43332</v>
      </c>
      <c r="D12" s="2">
        <f t="shared" ca="1" si="0"/>
        <v>43579</v>
      </c>
      <c r="E12" s="1">
        <f t="shared" ca="1" si="1"/>
        <v>247</v>
      </c>
      <c r="F12" s="1">
        <f t="shared" ca="1" si="2"/>
        <v>247</v>
      </c>
      <c r="G12" s="5">
        <f t="shared" ca="1" si="3"/>
        <v>5000</v>
      </c>
      <c r="H12" s="5">
        <f t="shared" ca="1" si="4"/>
        <v>5000</v>
      </c>
      <c r="I12" s="26">
        <f t="shared" ca="1" si="5"/>
        <v>10000</v>
      </c>
    </row>
    <row r="13" spans="2:9" ht="18">
      <c r="B13" s="22" t="s">
        <v>14</v>
      </c>
      <c r="C13" s="2">
        <v>43363</v>
      </c>
      <c r="D13" s="2">
        <f t="shared" ca="1" si="0"/>
        <v>43579</v>
      </c>
      <c r="E13" s="1">
        <f t="shared" ca="1" si="1"/>
        <v>216</v>
      </c>
      <c r="F13" s="1">
        <f t="shared" ca="1" si="2"/>
        <v>216</v>
      </c>
      <c r="G13" s="5">
        <f t="shared" ca="1" si="3"/>
        <v>5000</v>
      </c>
      <c r="H13" s="5">
        <f t="shared" ca="1" si="4"/>
        <v>5000</v>
      </c>
      <c r="I13" s="26">
        <f t="shared" ca="1" si="5"/>
        <v>10000</v>
      </c>
    </row>
    <row r="14" spans="2:9" ht="18">
      <c r="B14" s="22" t="s">
        <v>15</v>
      </c>
      <c r="C14" s="2">
        <v>43398</v>
      </c>
      <c r="D14" s="2">
        <f t="shared" ca="1" si="0"/>
        <v>43579</v>
      </c>
      <c r="E14" s="1">
        <f t="shared" ca="1" si="1"/>
        <v>181</v>
      </c>
      <c r="F14" s="1">
        <f t="shared" ca="1" si="2"/>
        <v>181</v>
      </c>
      <c r="G14" s="5">
        <f t="shared" ca="1" si="3"/>
        <v>4525</v>
      </c>
      <c r="H14" s="5">
        <f t="shared" ca="1" si="4"/>
        <v>4525</v>
      </c>
      <c r="I14" s="26">
        <f t="shared" ca="1" si="5"/>
        <v>9050</v>
      </c>
    </row>
    <row r="15" spans="2:9" ht="18">
      <c r="B15" s="22" t="s">
        <v>16</v>
      </c>
      <c r="C15" s="2">
        <v>43424</v>
      </c>
      <c r="D15" s="2">
        <f t="shared" ca="1" si="0"/>
        <v>43579</v>
      </c>
      <c r="E15" s="1">
        <f t="shared" ca="1" si="1"/>
        <v>155</v>
      </c>
      <c r="F15" s="1">
        <f t="shared" ca="1" si="2"/>
        <v>155</v>
      </c>
      <c r="G15" s="5">
        <f t="shared" ca="1" si="3"/>
        <v>3875</v>
      </c>
      <c r="H15" s="5">
        <f t="shared" ca="1" si="4"/>
        <v>3875</v>
      </c>
      <c r="I15" s="26">
        <f t="shared" ca="1" si="5"/>
        <v>7750</v>
      </c>
    </row>
    <row r="16" spans="2:9" ht="18">
      <c r="B16" s="22" t="s">
        <v>17</v>
      </c>
      <c r="C16" s="2">
        <v>43454</v>
      </c>
      <c r="D16" s="2">
        <f t="shared" ca="1" si="0"/>
        <v>43579</v>
      </c>
      <c r="E16" s="1">
        <f t="shared" ca="1" si="1"/>
        <v>125</v>
      </c>
      <c r="F16" s="1">
        <f t="shared" ca="1" si="2"/>
        <v>125</v>
      </c>
      <c r="G16" s="5">
        <f t="shared" ca="1" si="3"/>
        <v>3125</v>
      </c>
      <c r="H16" s="5">
        <f t="shared" ca="1" si="4"/>
        <v>3125</v>
      </c>
      <c r="I16" s="26">
        <f t="shared" ca="1" si="5"/>
        <v>6250</v>
      </c>
    </row>
    <row r="17" spans="2:9" ht="18">
      <c r="B17" s="22" t="s">
        <v>18</v>
      </c>
      <c r="C17" s="2">
        <v>43485</v>
      </c>
      <c r="D17" s="2">
        <f t="shared" ca="1" si="0"/>
        <v>43579</v>
      </c>
      <c r="E17" s="1">
        <f t="shared" ca="1" si="1"/>
        <v>94</v>
      </c>
      <c r="F17" s="1">
        <f t="shared" ca="1" si="2"/>
        <v>94</v>
      </c>
      <c r="G17" s="5">
        <f t="shared" ca="1" si="3"/>
        <v>2350</v>
      </c>
      <c r="H17" s="5">
        <f t="shared" ca="1" si="4"/>
        <v>2350</v>
      </c>
      <c r="I17" s="26">
        <f t="shared" ca="1" si="5"/>
        <v>4700</v>
      </c>
    </row>
    <row r="18" spans="2:9" ht="18">
      <c r="B18" s="22" t="s">
        <v>21</v>
      </c>
      <c r="C18" s="2">
        <v>43518</v>
      </c>
      <c r="D18" s="2">
        <f t="shared" ca="1" si="0"/>
        <v>43579</v>
      </c>
      <c r="E18" s="1">
        <f t="shared" ca="1" si="1"/>
        <v>61</v>
      </c>
      <c r="F18" s="1">
        <f t="shared" ca="1" si="2"/>
        <v>61</v>
      </c>
      <c r="G18" s="5">
        <f t="shared" ca="1" si="3"/>
        <v>1525</v>
      </c>
      <c r="H18" s="5">
        <f t="shared" ca="1" si="4"/>
        <v>1525</v>
      </c>
      <c r="I18" s="26">
        <f t="shared" ref="I18:I20" ca="1" si="6">G18+H18</f>
        <v>3050</v>
      </c>
    </row>
    <row r="19" spans="2:9" ht="18">
      <c r="B19" s="22" t="s">
        <v>22</v>
      </c>
      <c r="C19" s="2">
        <v>43544</v>
      </c>
      <c r="D19" s="2">
        <f t="shared" ca="1" si="0"/>
        <v>43579</v>
      </c>
      <c r="E19" s="1">
        <f t="shared" ca="1" si="1"/>
        <v>35</v>
      </c>
      <c r="F19" s="1">
        <f t="shared" ca="1" si="2"/>
        <v>35</v>
      </c>
      <c r="G19" s="5">
        <f t="shared" ca="1" si="3"/>
        <v>875</v>
      </c>
      <c r="H19" s="5">
        <f t="shared" ca="1" si="4"/>
        <v>875</v>
      </c>
      <c r="I19" s="26">
        <f t="shared" ca="1" si="6"/>
        <v>1750</v>
      </c>
    </row>
    <row r="20" spans="2:9" ht="18">
      <c r="B20" s="22" t="s">
        <v>23</v>
      </c>
      <c r="C20" s="2">
        <v>43578</v>
      </c>
      <c r="D20" s="2">
        <f t="shared" ca="1" si="0"/>
        <v>43579</v>
      </c>
      <c r="E20" s="1">
        <f t="shared" ca="1" si="1"/>
        <v>1</v>
      </c>
      <c r="F20" s="1">
        <f t="shared" ca="1" si="2"/>
        <v>1</v>
      </c>
      <c r="G20" s="5">
        <f t="shared" ca="1" si="3"/>
        <v>25</v>
      </c>
      <c r="H20" s="5">
        <f t="shared" ca="1" si="4"/>
        <v>25</v>
      </c>
      <c r="I20" s="26">
        <f t="shared" ca="1" si="6"/>
        <v>50</v>
      </c>
    </row>
    <row r="21" spans="2:9" ht="18">
      <c r="B21" s="21" t="s">
        <v>31</v>
      </c>
      <c r="C21" s="3">
        <v>43605</v>
      </c>
      <c r="D21" s="2">
        <f t="shared" ca="1" si="0"/>
        <v>43579</v>
      </c>
      <c r="E21" s="1">
        <f t="shared" ref="E21:E32" ca="1" si="7">D21-C21</f>
        <v>-26</v>
      </c>
      <c r="F21" s="1">
        <f t="shared" ref="F21:F32" ca="1" si="8">IF(E21&gt;0,E21,)</f>
        <v>0</v>
      </c>
      <c r="G21" s="5">
        <f t="shared" ref="G21:G32" ca="1" si="9">MIN(F21*25,5000)</f>
        <v>0</v>
      </c>
      <c r="H21" s="5">
        <f t="shared" ref="H21:H32" ca="1" si="10">MIN(F21*25,5000)</f>
        <v>0</v>
      </c>
      <c r="I21" s="26">
        <f t="shared" ref="I21:I32" ca="1" si="11">G21+H21</f>
        <v>0</v>
      </c>
    </row>
    <row r="22" spans="2:9" ht="18">
      <c r="B22" s="22" t="s">
        <v>32</v>
      </c>
      <c r="C22" s="2">
        <v>43636</v>
      </c>
      <c r="D22" s="2">
        <f t="shared" ca="1" si="0"/>
        <v>43579</v>
      </c>
      <c r="E22" s="1">
        <f t="shared" ca="1" si="7"/>
        <v>-57</v>
      </c>
      <c r="F22" s="1">
        <f t="shared" ca="1" si="8"/>
        <v>0</v>
      </c>
      <c r="G22" s="5">
        <f t="shared" ca="1" si="9"/>
        <v>0</v>
      </c>
      <c r="H22" s="5">
        <f t="shared" ca="1" si="10"/>
        <v>0</v>
      </c>
      <c r="I22" s="26">
        <f t="shared" ca="1" si="11"/>
        <v>0</v>
      </c>
    </row>
    <row r="23" spans="2:9" ht="18">
      <c r="B23" s="22" t="s">
        <v>33</v>
      </c>
      <c r="C23" s="2">
        <v>43666</v>
      </c>
      <c r="D23" s="2">
        <f t="shared" ca="1" si="0"/>
        <v>43579</v>
      </c>
      <c r="E23" s="1">
        <f t="shared" ca="1" si="7"/>
        <v>-87</v>
      </c>
      <c r="F23" s="1">
        <f t="shared" ca="1" si="8"/>
        <v>0</v>
      </c>
      <c r="G23" s="5">
        <f t="shared" ca="1" si="9"/>
        <v>0</v>
      </c>
      <c r="H23" s="5">
        <f t="shared" ca="1" si="10"/>
        <v>0</v>
      </c>
      <c r="I23" s="26">
        <f t="shared" ca="1" si="11"/>
        <v>0</v>
      </c>
    </row>
    <row r="24" spans="2:9" ht="18">
      <c r="B24" s="22" t="s">
        <v>34</v>
      </c>
      <c r="C24" s="2">
        <v>43697</v>
      </c>
      <c r="D24" s="2">
        <f t="shared" ca="1" si="0"/>
        <v>43579</v>
      </c>
      <c r="E24" s="1">
        <f t="shared" ca="1" si="7"/>
        <v>-118</v>
      </c>
      <c r="F24" s="1">
        <f t="shared" ca="1" si="8"/>
        <v>0</v>
      </c>
      <c r="G24" s="5">
        <f t="shared" ca="1" si="9"/>
        <v>0</v>
      </c>
      <c r="H24" s="5">
        <f t="shared" ca="1" si="10"/>
        <v>0</v>
      </c>
      <c r="I24" s="26">
        <f t="shared" ca="1" si="11"/>
        <v>0</v>
      </c>
    </row>
    <row r="25" spans="2:9" ht="18">
      <c r="B25" s="22" t="s">
        <v>35</v>
      </c>
      <c r="C25" s="2">
        <v>43728</v>
      </c>
      <c r="D25" s="2">
        <f t="shared" ca="1" si="0"/>
        <v>43579</v>
      </c>
      <c r="E25" s="1">
        <f t="shared" ca="1" si="7"/>
        <v>-149</v>
      </c>
      <c r="F25" s="1">
        <f t="shared" ca="1" si="8"/>
        <v>0</v>
      </c>
      <c r="G25" s="5">
        <f t="shared" ca="1" si="9"/>
        <v>0</v>
      </c>
      <c r="H25" s="5">
        <f t="shared" ca="1" si="10"/>
        <v>0</v>
      </c>
      <c r="I25" s="26">
        <f t="shared" ca="1" si="11"/>
        <v>0</v>
      </c>
    </row>
    <row r="26" spans="2:9" ht="18">
      <c r="B26" s="22" t="s">
        <v>36</v>
      </c>
      <c r="C26" s="2">
        <v>43758</v>
      </c>
      <c r="D26" s="2">
        <f t="shared" ca="1" si="0"/>
        <v>43579</v>
      </c>
      <c r="E26" s="1">
        <f t="shared" ca="1" si="7"/>
        <v>-179</v>
      </c>
      <c r="F26" s="1">
        <f t="shared" ca="1" si="8"/>
        <v>0</v>
      </c>
      <c r="G26" s="5">
        <f t="shared" ca="1" si="9"/>
        <v>0</v>
      </c>
      <c r="H26" s="5">
        <f t="shared" ca="1" si="10"/>
        <v>0</v>
      </c>
      <c r="I26" s="26">
        <f t="shared" ca="1" si="11"/>
        <v>0</v>
      </c>
    </row>
    <row r="27" spans="2:9" ht="18">
      <c r="B27" s="22" t="s">
        <v>37</v>
      </c>
      <c r="C27" s="2">
        <v>43789</v>
      </c>
      <c r="D27" s="2">
        <f t="shared" ca="1" si="0"/>
        <v>43579</v>
      </c>
      <c r="E27" s="1">
        <f t="shared" ca="1" si="7"/>
        <v>-210</v>
      </c>
      <c r="F27" s="1">
        <f t="shared" ca="1" si="8"/>
        <v>0</v>
      </c>
      <c r="G27" s="5">
        <f t="shared" ca="1" si="9"/>
        <v>0</v>
      </c>
      <c r="H27" s="5">
        <f t="shared" ca="1" si="10"/>
        <v>0</v>
      </c>
      <c r="I27" s="26">
        <f t="shared" ca="1" si="11"/>
        <v>0</v>
      </c>
    </row>
    <row r="28" spans="2:9" ht="18">
      <c r="B28" s="22" t="s">
        <v>38</v>
      </c>
      <c r="C28" s="2">
        <v>43819</v>
      </c>
      <c r="D28" s="2">
        <f t="shared" ca="1" si="0"/>
        <v>43579</v>
      </c>
      <c r="E28" s="1">
        <f t="shared" ca="1" si="7"/>
        <v>-240</v>
      </c>
      <c r="F28" s="1">
        <f t="shared" ca="1" si="8"/>
        <v>0</v>
      </c>
      <c r="G28" s="5">
        <f t="shared" ca="1" si="9"/>
        <v>0</v>
      </c>
      <c r="H28" s="5">
        <f t="shared" ca="1" si="10"/>
        <v>0</v>
      </c>
      <c r="I28" s="26">
        <f t="shared" ca="1" si="11"/>
        <v>0</v>
      </c>
    </row>
    <row r="29" spans="2:9" ht="18">
      <c r="B29" s="22" t="s">
        <v>39</v>
      </c>
      <c r="C29" s="2">
        <v>43850</v>
      </c>
      <c r="D29" s="2">
        <f t="shared" ca="1" si="0"/>
        <v>43579</v>
      </c>
      <c r="E29" s="1">
        <f t="shared" ca="1" si="7"/>
        <v>-271</v>
      </c>
      <c r="F29" s="1">
        <f t="shared" ca="1" si="8"/>
        <v>0</v>
      </c>
      <c r="G29" s="5">
        <f t="shared" ca="1" si="9"/>
        <v>0</v>
      </c>
      <c r="H29" s="5">
        <f t="shared" ca="1" si="10"/>
        <v>0</v>
      </c>
      <c r="I29" s="26">
        <f t="shared" ca="1" si="11"/>
        <v>0</v>
      </c>
    </row>
    <row r="30" spans="2:9" ht="18">
      <c r="B30" s="22" t="s">
        <v>40</v>
      </c>
      <c r="C30" s="2">
        <v>43881</v>
      </c>
      <c r="D30" s="2">
        <f t="shared" ca="1" si="0"/>
        <v>43579</v>
      </c>
      <c r="E30" s="1">
        <f t="shared" ca="1" si="7"/>
        <v>-302</v>
      </c>
      <c r="F30" s="1">
        <f t="shared" ca="1" si="8"/>
        <v>0</v>
      </c>
      <c r="G30" s="5">
        <f t="shared" ca="1" si="9"/>
        <v>0</v>
      </c>
      <c r="H30" s="5">
        <f t="shared" ca="1" si="10"/>
        <v>0</v>
      </c>
      <c r="I30" s="26">
        <f t="shared" ca="1" si="11"/>
        <v>0</v>
      </c>
    </row>
    <row r="31" spans="2:9" ht="18">
      <c r="B31" s="22" t="s">
        <v>41</v>
      </c>
      <c r="C31" s="2">
        <v>43910</v>
      </c>
      <c r="D31" s="2">
        <f t="shared" ca="1" si="0"/>
        <v>43579</v>
      </c>
      <c r="E31" s="1">
        <f t="shared" ca="1" si="7"/>
        <v>-331</v>
      </c>
      <c r="F31" s="1">
        <f t="shared" ca="1" si="8"/>
        <v>0</v>
      </c>
      <c r="G31" s="5">
        <f t="shared" ca="1" si="9"/>
        <v>0</v>
      </c>
      <c r="H31" s="5">
        <f t="shared" ca="1" si="10"/>
        <v>0</v>
      </c>
      <c r="I31" s="26">
        <f t="shared" ca="1" si="11"/>
        <v>0</v>
      </c>
    </row>
    <row r="32" spans="2:9" ht="18.600000000000001" thickBot="1">
      <c r="B32" s="23" t="s">
        <v>42</v>
      </c>
      <c r="C32" s="24">
        <v>43941</v>
      </c>
      <c r="D32" s="27">
        <f t="shared" ca="1" si="0"/>
        <v>43579</v>
      </c>
      <c r="E32" s="31">
        <f t="shared" ca="1" si="7"/>
        <v>-362</v>
      </c>
      <c r="F32" s="31">
        <f t="shared" ca="1" si="8"/>
        <v>0</v>
      </c>
      <c r="G32" s="29">
        <f t="shared" ca="1" si="9"/>
        <v>0</v>
      </c>
      <c r="H32" s="29">
        <f t="shared" ca="1" si="10"/>
        <v>0</v>
      </c>
      <c r="I32" s="30">
        <f t="shared" ca="1" si="11"/>
        <v>0</v>
      </c>
    </row>
    <row r="33" spans="2:9" ht="18">
      <c r="B33" s="17"/>
      <c r="C33" s="17"/>
      <c r="D33" s="17"/>
      <c r="E33" s="18"/>
      <c r="F33" s="18"/>
      <c r="G33" s="19"/>
      <c r="H33" s="19"/>
      <c r="I33" s="20"/>
    </row>
    <row r="34" spans="2:9" ht="18">
      <c r="B34" s="17"/>
      <c r="C34" s="17"/>
      <c r="D34" s="17"/>
      <c r="E34" s="18"/>
      <c r="F34" s="18"/>
      <c r="G34" s="19"/>
      <c r="H34" s="19"/>
      <c r="I34" s="20"/>
    </row>
    <row r="35" spans="2:9" ht="18">
      <c r="B35" s="17"/>
      <c r="C35" s="17"/>
      <c r="D35" s="17"/>
      <c r="E35" s="18"/>
      <c r="F35" s="18"/>
      <c r="G35" s="19"/>
      <c r="H35" s="19"/>
      <c r="I35" s="20"/>
    </row>
    <row r="36" spans="2:9" ht="18">
      <c r="B36" s="17"/>
      <c r="C36" s="17"/>
      <c r="D36" s="17"/>
      <c r="E36" s="18"/>
      <c r="F36" s="18"/>
      <c r="G36" s="19"/>
      <c r="H36" s="19"/>
      <c r="I36" s="20"/>
    </row>
    <row r="37" spans="2:9">
      <c r="B37" s="13" t="s">
        <v>30</v>
      </c>
      <c r="H37" t="s">
        <v>43</v>
      </c>
    </row>
    <row r="38" spans="2:9" s="12" customFormat="1" ht="27" customHeight="1">
      <c r="B38" s="10" t="s">
        <v>19</v>
      </c>
      <c r="C38" s="11" t="s">
        <v>20</v>
      </c>
      <c r="D38" s="11"/>
      <c r="E38" s="11"/>
      <c r="F38" s="11"/>
      <c r="G38" s="11">
        <v>9879831157</v>
      </c>
      <c r="H38" s="11"/>
      <c r="I38" s="11"/>
    </row>
    <row r="39" spans="2:9">
      <c r="B39" s="8" t="s">
        <v>27</v>
      </c>
      <c r="C39" s="9"/>
      <c r="D39" s="9"/>
      <c r="E39" s="9"/>
      <c r="F39" s="9"/>
      <c r="G39" s="9"/>
      <c r="H39" s="9"/>
      <c r="I39" s="9"/>
    </row>
    <row r="40" spans="2:9"/>
  </sheetData>
  <sheetProtection password="C236" sheet="1" objects="1" scenarios="1"/>
  <mergeCells count="1">
    <mergeCell ref="B1:I1"/>
  </mergeCells>
  <hyperlinks>
    <hyperlink ref="B37" r:id="rId1" display="https://taxguru.in/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"/>
  <sheetViews>
    <sheetView workbookViewId="0">
      <selection activeCell="D2" sqref="D2:I2"/>
    </sheetView>
  </sheetViews>
  <sheetFormatPr defaultColWidth="0" defaultRowHeight="14.4" customHeight="1" zeroHeight="1"/>
  <cols>
    <col min="1" max="1" width="1.44140625" customWidth="1"/>
    <col min="2" max="2" width="28.109375" customWidth="1"/>
    <col min="3" max="4" width="14.44140625" customWidth="1"/>
    <col min="5" max="6" width="14.44140625" hidden="1" customWidth="1"/>
    <col min="7" max="7" width="16.6640625" customWidth="1"/>
    <col min="8" max="8" width="16.44140625" customWidth="1"/>
    <col min="9" max="9" width="14.44140625" customWidth="1"/>
    <col min="10" max="10" width="8.88671875" customWidth="1"/>
    <col min="11" max="16384" width="8.88671875" hidden="1"/>
  </cols>
  <sheetData>
    <row r="1" spans="2:9" ht="18.600000000000001" thickBot="1">
      <c r="B1" s="14" t="s">
        <v>29</v>
      </c>
      <c r="C1" s="15"/>
      <c r="D1" s="15"/>
      <c r="E1" s="15"/>
      <c r="F1" s="15"/>
      <c r="G1" s="15"/>
      <c r="H1" s="15"/>
      <c r="I1" s="16"/>
    </row>
    <row r="2" spans="2:9" ht="18" thickBot="1">
      <c r="B2" s="6" t="s">
        <v>0</v>
      </c>
      <c r="C2" s="7" t="s">
        <v>1</v>
      </c>
      <c r="D2" s="32" t="s">
        <v>5</v>
      </c>
      <c r="E2" s="32" t="s">
        <v>6</v>
      </c>
      <c r="F2" s="32" t="s">
        <v>6</v>
      </c>
      <c r="G2" s="33" t="s">
        <v>2</v>
      </c>
      <c r="H2" s="33" t="s">
        <v>3</v>
      </c>
      <c r="I2" s="34" t="s">
        <v>4</v>
      </c>
    </row>
    <row r="3" spans="2:9" ht="18">
      <c r="B3" s="21" t="s">
        <v>24</v>
      </c>
      <c r="C3" s="3">
        <v>43059</v>
      </c>
      <c r="D3" s="3">
        <f ca="1">TODAY()</f>
        <v>43579</v>
      </c>
      <c r="E3" s="4">
        <f ca="1">D3-C3</f>
        <v>520</v>
      </c>
      <c r="F3" s="4">
        <f ca="1">IF(E3&gt;0,E3,)</f>
        <v>520</v>
      </c>
      <c r="G3" s="5">
        <f ca="1">MIN(F3*10,5000)</f>
        <v>5000</v>
      </c>
      <c r="H3" s="5">
        <f t="shared" ref="H3:H20" ca="1" si="0">F3*10</f>
        <v>5200</v>
      </c>
      <c r="I3" s="25">
        <f ca="1">G3+H3</f>
        <v>10200</v>
      </c>
    </row>
    <row r="4" spans="2:9" ht="18">
      <c r="B4" s="22" t="s">
        <v>25</v>
      </c>
      <c r="C4" s="2">
        <v>43089</v>
      </c>
      <c r="D4" s="2">
        <f t="shared" ref="D4:D32" ca="1" si="1">TODAY()</f>
        <v>43579</v>
      </c>
      <c r="E4" s="1">
        <f t="shared" ref="E4:E17" ca="1" si="2">D4-C4</f>
        <v>490</v>
      </c>
      <c r="F4" s="1">
        <f t="shared" ref="F4:F17" ca="1" si="3">IF(E4&gt;0,E4,)</f>
        <v>490</v>
      </c>
      <c r="G4" s="5">
        <f t="shared" ref="G4:G20" ca="1" si="4">MIN(F4*10,5000)</f>
        <v>4900</v>
      </c>
      <c r="H4" s="5">
        <f t="shared" ca="1" si="0"/>
        <v>4900</v>
      </c>
      <c r="I4" s="26">
        <f t="shared" ref="I4:I20" ca="1" si="5">G4+H4</f>
        <v>9800</v>
      </c>
    </row>
    <row r="5" spans="2:9" ht="18">
      <c r="B5" s="22" t="s">
        <v>26</v>
      </c>
      <c r="C5" s="2">
        <v>43122</v>
      </c>
      <c r="D5" s="2">
        <f t="shared" ca="1" si="1"/>
        <v>43579</v>
      </c>
      <c r="E5" s="1">
        <f t="shared" ca="1" si="2"/>
        <v>457</v>
      </c>
      <c r="F5" s="1">
        <f t="shared" ca="1" si="3"/>
        <v>457</v>
      </c>
      <c r="G5" s="5">
        <f t="shared" ca="1" si="4"/>
        <v>4570</v>
      </c>
      <c r="H5" s="5">
        <f t="shared" ca="1" si="0"/>
        <v>4570</v>
      </c>
      <c r="I5" s="26">
        <f t="shared" ca="1" si="5"/>
        <v>9140</v>
      </c>
    </row>
    <row r="6" spans="2:9" ht="18">
      <c r="B6" s="22" t="s">
        <v>7</v>
      </c>
      <c r="C6" s="2">
        <v>43151</v>
      </c>
      <c r="D6" s="2">
        <f t="shared" ca="1" si="1"/>
        <v>43579</v>
      </c>
      <c r="E6" s="1">
        <f t="shared" ca="1" si="2"/>
        <v>428</v>
      </c>
      <c r="F6" s="1">
        <f t="shared" ca="1" si="3"/>
        <v>428</v>
      </c>
      <c r="G6" s="5">
        <f t="shared" ca="1" si="4"/>
        <v>4280</v>
      </c>
      <c r="H6" s="5">
        <f t="shared" ca="1" si="0"/>
        <v>4280</v>
      </c>
      <c r="I6" s="26">
        <f t="shared" ca="1" si="5"/>
        <v>8560</v>
      </c>
    </row>
    <row r="7" spans="2:9" ht="18">
      <c r="B7" s="22" t="s">
        <v>8</v>
      </c>
      <c r="C7" s="2">
        <v>43179</v>
      </c>
      <c r="D7" s="2">
        <f t="shared" ca="1" si="1"/>
        <v>43579</v>
      </c>
      <c r="E7" s="1">
        <f t="shared" ca="1" si="2"/>
        <v>400</v>
      </c>
      <c r="F7" s="1">
        <f t="shared" ca="1" si="3"/>
        <v>400</v>
      </c>
      <c r="G7" s="5">
        <f t="shared" ca="1" si="4"/>
        <v>4000</v>
      </c>
      <c r="H7" s="5">
        <f t="shared" ca="1" si="0"/>
        <v>4000</v>
      </c>
      <c r="I7" s="26">
        <f t="shared" ca="1" si="5"/>
        <v>8000</v>
      </c>
    </row>
    <row r="8" spans="2:9" ht="18">
      <c r="B8" s="22" t="s">
        <v>9</v>
      </c>
      <c r="C8" s="2">
        <v>43210</v>
      </c>
      <c r="D8" s="2">
        <f t="shared" ca="1" si="1"/>
        <v>43579</v>
      </c>
      <c r="E8" s="1">
        <f t="shared" ca="1" si="2"/>
        <v>369</v>
      </c>
      <c r="F8" s="1">
        <f t="shared" ca="1" si="3"/>
        <v>369</v>
      </c>
      <c r="G8" s="5">
        <f t="shared" ca="1" si="4"/>
        <v>3690</v>
      </c>
      <c r="H8" s="5">
        <f t="shared" ca="1" si="0"/>
        <v>3690</v>
      </c>
      <c r="I8" s="26">
        <f t="shared" ca="1" si="5"/>
        <v>7380</v>
      </c>
    </row>
    <row r="9" spans="2:9" ht="18">
      <c r="B9" s="22" t="s">
        <v>10</v>
      </c>
      <c r="C9" s="2">
        <v>43242</v>
      </c>
      <c r="D9" s="2">
        <f t="shared" ca="1" si="1"/>
        <v>43579</v>
      </c>
      <c r="E9" s="1">
        <f t="shared" ca="1" si="2"/>
        <v>337</v>
      </c>
      <c r="F9" s="1">
        <f t="shared" ca="1" si="3"/>
        <v>337</v>
      </c>
      <c r="G9" s="5">
        <f t="shared" ca="1" si="4"/>
        <v>3370</v>
      </c>
      <c r="H9" s="5">
        <f t="shared" ca="1" si="0"/>
        <v>3370</v>
      </c>
      <c r="I9" s="26">
        <f t="shared" ca="1" si="5"/>
        <v>6740</v>
      </c>
    </row>
    <row r="10" spans="2:9" ht="18">
      <c r="B10" s="22" t="s">
        <v>11</v>
      </c>
      <c r="C10" s="2">
        <v>43271</v>
      </c>
      <c r="D10" s="2">
        <f t="shared" ca="1" si="1"/>
        <v>43579</v>
      </c>
      <c r="E10" s="1">
        <f t="shared" ca="1" si="2"/>
        <v>308</v>
      </c>
      <c r="F10" s="1">
        <f t="shared" ca="1" si="3"/>
        <v>308</v>
      </c>
      <c r="G10" s="5">
        <f t="shared" ca="1" si="4"/>
        <v>3080</v>
      </c>
      <c r="H10" s="5">
        <f t="shared" ca="1" si="0"/>
        <v>3080</v>
      </c>
      <c r="I10" s="26">
        <f t="shared" ca="1" si="5"/>
        <v>6160</v>
      </c>
    </row>
    <row r="11" spans="2:9" ht="18">
      <c r="B11" s="22" t="s">
        <v>12</v>
      </c>
      <c r="C11" s="2">
        <v>43301</v>
      </c>
      <c r="D11" s="2">
        <f t="shared" ca="1" si="1"/>
        <v>43579</v>
      </c>
      <c r="E11" s="1">
        <f t="shared" ca="1" si="2"/>
        <v>278</v>
      </c>
      <c r="F11" s="1">
        <f t="shared" ca="1" si="3"/>
        <v>278</v>
      </c>
      <c r="G11" s="5">
        <f t="shared" ca="1" si="4"/>
        <v>2780</v>
      </c>
      <c r="H11" s="5">
        <f t="shared" ca="1" si="0"/>
        <v>2780</v>
      </c>
      <c r="I11" s="26">
        <f t="shared" ca="1" si="5"/>
        <v>5560</v>
      </c>
    </row>
    <row r="12" spans="2:9" ht="18">
      <c r="B12" s="22" t="s">
        <v>13</v>
      </c>
      <c r="C12" s="2">
        <v>43332</v>
      </c>
      <c r="D12" s="2">
        <f t="shared" ca="1" si="1"/>
        <v>43579</v>
      </c>
      <c r="E12" s="1">
        <f t="shared" ca="1" si="2"/>
        <v>247</v>
      </c>
      <c r="F12" s="1">
        <f t="shared" ca="1" si="3"/>
        <v>247</v>
      </c>
      <c r="G12" s="5">
        <f t="shared" ca="1" si="4"/>
        <v>2470</v>
      </c>
      <c r="H12" s="5">
        <f t="shared" ca="1" si="0"/>
        <v>2470</v>
      </c>
      <c r="I12" s="26">
        <f t="shared" ca="1" si="5"/>
        <v>4940</v>
      </c>
    </row>
    <row r="13" spans="2:9" ht="18">
      <c r="B13" s="22" t="s">
        <v>14</v>
      </c>
      <c r="C13" s="2">
        <v>43363</v>
      </c>
      <c r="D13" s="2">
        <f t="shared" ca="1" si="1"/>
        <v>43579</v>
      </c>
      <c r="E13" s="1">
        <f t="shared" ca="1" si="2"/>
        <v>216</v>
      </c>
      <c r="F13" s="1">
        <f t="shared" ca="1" si="3"/>
        <v>216</v>
      </c>
      <c r="G13" s="5">
        <f t="shared" ca="1" si="4"/>
        <v>2160</v>
      </c>
      <c r="H13" s="5">
        <f t="shared" ca="1" si="0"/>
        <v>2160</v>
      </c>
      <c r="I13" s="26">
        <f t="shared" ca="1" si="5"/>
        <v>4320</v>
      </c>
    </row>
    <row r="14" spans="2:9" ht="18">
      <c r="B14" s="22" t="s">
        <v>15</v>
      </c>
      <c r="C14" s="2">
        <v>43398</v>
      </c>
      <c r="D14" s="2">
        <f t="shared" ca="1" si="1"/>
        <v>43579</v>
      </c>
      <c r="E14" s="1">
        <f t="shared" ca="1" si="2"/>
        <v>181</v>
      </c>
      <c r="F14" s="1">
        <f t="shared" ca="1" si="3"/>
        <v>181</v>
      </c>
      <c r="G14" s="5">
        <f t="shared" ca="1" si="4"/>
        <v>1810</v>
      </c>
      <c r="H14" s="5">
        <f t="shared" ca="1" si="0"/>
        <v>1810</v>
      </c>
      <c r="I14" s="26">
        <f t="shared" ca="1" si="5"/>
        <v>3620</v>
      </c>
    </row>
    <row r="15" spans="2:9" ht="18">
      <c r="B15" s="22" t="s">
        <v>16</v>
      </c>
      <c r="C15" s="2">
        <v>43424</v>
      </c>
      <c r="D15" s="2">
        <f t="shared" ca="1" si="1"/>
        <v>43579</v>
      </c>
      <c r="E15" s="1">
        <f t="shared" ca="1" si="2"/>
        <v>155</v>
      </c>
      <c r="F15" s="1">
        <f t="shared" ca="1" si="3"/>
        <v>155</v>
      </c>
      <c r="G15" s="5">
        <f t="shared" ca="1" si="4"/>
        <v>1550</v>
      </c>
      <c r="H15" s="5">
        <f t="shared" ca="1" si="0"/>
        <v>1550</v>
      </c>
      <c r="I15" s="26">
        <f t="shared" ca="1" si="5"/>
        <v>3100</v>
      </c>
    </row>
    <row r="16" spans="2:9" ht="18">
      <c r="B16" s="22" t="s">
        <v>17</v>
      </c>
      <c r="C16" s="2">
        <v>43454</v>
      </c>
      <c r="D16" s="2">
        <f t="shared" ca="1" si="1"/>
        <v>43579</v>
      </c>
      <c r="E16" s="1">
        <f t="shared" ca="1" si="2"/>
        <v>125</v>
      </c>
      <c r="F16" s="1">
        <f t="shared" ca="1" si="3"/>
        <v>125</v>
      </c>
      <c r="G16" s="5">
        <f t="shared" ca="1" si="4"/>
        <v>1250</v>
      </c>
      <c r="H16" s="5">
        <f t="shared" ca="1" si="0"/>
        <v>1250</v>
      </c>
      <c r="I16" s="26">
        <f t="shared" ca="1" si="5"/>
        <v>2500</v>
      </c>
    </row>
    <row r="17" spans="2:9" ht="18">
      <c r="B17" s="22" t="s">
        <v>18</v>
      </c>
      <c r="C17" s="2">
        <v>43485</v>
      </c>
      <c r="D17" s="2">
        <f t="shared" ca="1" si="1"/>
        <v>43579</v>
      </c>
      <c r="E17" s="1">
        <f t="shared" ca="1" si="2"/>
        <v>94</v>
      </c>
      <c r="F17" s="1">
        <f t="shared" ca="1" si="3"/>
        <v>94</v>
      </c>
      <c r="G17" s="5">
        <f t="shared" ca="1" si="4"/>
        <v>940</v>
      </c>
      <c r="H17" s="5">
        <f t="shared" ca="1" si="0"/>
        <v>940</v>
      </c>
      <c r="I17" s="26">
        <f t="shared" ca="1" si="5"/>
        <v>1880</v>
      </c>
    </row>
    <row r="18" spans="2:9" ht="18">
      <c r="B18" s="22" t="s">
        <v>21</v>
      </c>
      <c r="C18" s="2">
        <v>43518</v>
      </c>
      <c r="D18" s="2">
        <f t="shared" ca="1" si="1"/>
        <v>43579</v>
      </c>
      <c r="E18" s="1">
        <f t="shared" ref="E18:E20" ca="1" si="6">D18-C18</f>
        <v>61</v>
      </c>
      <c r="F18" s="1">
        <f t="shared" ref="F18:F20" ca="1" si="7">IF(E18&gt;0,E18,)</f>
        <v>61</v>
      </c>
      <c r="G18" s="5">
        <f t="shared" ca="1" si="4"/>
        <v>610</v>
      </c>
      <c r="H18" s="5">
        <f t="shared" ca="1" si="0"/>
        <v>610</v>
      </c>
      <c r="I18" s="26">
        <f t="shared" ca="1" si="5"/>
        <v>1220</v>
      </c>
    </row>
    <row r="19" spans="2:9" ht="18">
      <c r="B19" s="22" t="s">
        <v>22</v>
      </c>
      <c r="C19" s="2">
        <v>43544</v>
      </c>
      <c r="D19" s="2">
        <f t="shared" ca="1" si="1"/>
        <v>43579</v>
      </c>
      <c r="E19" s="1">
        <f t="shared" ca="1" si="6"/>
        <v>35</v>
      </c>
      <c r="F19" s="1">
        <f t="shared" ca="1" si="7"/>
        <v>35</v>
      </c>
      <c r="G19" s="5">
        <f t="shared" ca="1" si="4"/>
        <v>350</v>
      </c>
      <c r="H19" s="5">
        <f t="shared" ca="1" si="0"/>
        <v>350</v>
      </c>
      <c r="I19" s="26">
        <f t="shared" ca="1" si="5"/>
        <v>700</v>
      </c>
    </row>
    <row r="20" spans="2:9" ht="18">
      <c r="B20" s="22" t="s">
        <v>23</v>
      </c>
      <c r="C20" s="2">
        <v>43578</v>
      </c>
      <c r="D20" s="2">
        <f t="shared" ca="1" si="1"/>
        <v>43579</v>
      </c>
      <c r="E20" s="1">
        <f t="shared" ca="1" si="6"/>
        <v>1</v>
      </c>
      <c r="F20" s="1">
        <f t="shared" ca="1" si="7"/>
        <v>1</v>
      </c>
      <c r="G20" s="5">
        <f t="shared" ca="1" si="4"/>
        <v>10</v>
      </c>
      <c r="H20" s="5">
        <f t="shared" ca="1" si="0"/>
        <v>10</v>
      </c>
      <c r="I20" s="26">
        <f t="shared" ca="1" si="5"/>
        <v>20</v>
      </c>
    </row>
    <row r="21" spans="2:9" ht="18">
      <c r="B21" s="21" t="s">
        <v>31</v>
      </c>
      <c r="C21" s="3">
        <v>43605</v>
      </c>
      <c r="D21" s="2">
        <f t="shared" ca="1" si="1"/>
        <v>43579</v>
      </c>
      <c r="E21" s="18"/>
      <c r="F21" s="18"/>
      <c r="G21" s="5">
        <f t="shared" ref="G21:G32" si="8">MIN(F21*10,5000)</f>
        <v>0</v>
      </c>
      <c r="H21" s="5">
        <f t="shared" ref="H21:H32" si="9">F21*10</f>
        <v>0</v>
      </c>
      <c r="I21" s="26">
        <f t="shared" ref="I21:I32" si="10">G21+H21</f>
        <v>0</v>
      </c>
    </row>
    <row r="22" spans="2:9" ht="18">
      <c r="B22" s="22" t="s">
        <v>32</v>
      </c>
      <c r="C22" s="2">
        <v>43636</v>
      </c>
      <c r="D22" s="2">
        <f t="shared" ca="1" si="1"/>
        <v>43579</v>
      </c>
      <c r="E22" s="18"/>
      <c r="F22" s="18"/>
      <c r="G22" s="5">
        <f t="shared" si="8"/>
        <v>0</v>
      </c>
      <c r="H22" s="5">
        <f t="shared" si="9"/>
        <v>0</v>
      </c>
      <c r="I22" s="26">
        <f t="shared" si="10"/>
        <v>0</v>
      </c>
    </row>
    <row r="23" spans="2:9" ht="18">
      <c r="B23" s="22" t="s">
        <v>33</v>
      </c>
      <c r="C23" s="2">
        <v>43666</v>
      </c>
      <c r="D23" s="2">
        <f t="shared" ca="1" si="1"/>
        <v>43579</v>
      </c>
      <c r="E23" s="18"/>
      <c r="F23" s="18"/>
      <c r="G23" s="5">
        <f t="shared" si="8"/>
        <v>0</v>
      </c>
      <c r="H23" s="5">
        <f t="shared" si="9"/>
        <v>0</v>
      </c>
      <c r="I23" s="26">
        <f t="shared" si="10"/>
        <v>0</v>
      </c>
    </row>
    <row r="24" spans="2:9" ht="18">
      <c r="B24" s="22" t="s">
        <v>34</v>
      </c>
      <c r="C24" s="2">
        <v>43697</v>
      </c>
      <c r="D24" s="2">
        <f t="shared" ca="1" si="1"/>
        <v>43579</v>
      </c>
      <c r="E24" s="18"/>
      <c r="F24" s="18"/>
      <c r="G24" s="5">
        <f t="shared" si="8"/>
        <v>0</v>
      </c>
      <c r="H24" s="5">
        <f t="shared" si="9"/>
        <v>0</v>
      </c>
      <c r="I24" s="26">
        <f t="shared" si="10"/>
        <v>0</v>
      </c>
    </row>
    <row r="25" spans="2:9" ht="18">
      <c r="B25" s="22" t="s">
        <v>35</v>
      </c>
      <c r="C25" s="2">
        <v>43728</v>
      </c>
      <c r="D25" s="2">
        <f t="shared" ca="1" si="1"/>
        <v>43579</v>
      </c>
      <c r="E25" s="18"/>
      <c r="F25" s="18"/>
      <c r="G25" s="5">
        <f t="shared" si="8"/>
        <v>0</v>
      </c>
      <c r="H25" s="5">
        <f t="shared" si="9"/>
        <v>0</v>
      </c>
      <c r="I25" s="26">
        <f t="shared" si="10"/>
        <v>0</v>
      </c>
    </row>
    <row r="26" spans="2:9" ht="18">
      <c r="B26" s="22" t="s">
        <v>36</v>
      </c>
      <c r="C26" s="2">
        <v>43758</v>
      </c>
      <c r="D26" s="2">
        <f t="shared" ca="1" si="1"/>
        <v>43579</v>
      </c>
      <c r="E26" s="18"/>
      <c r="F26" s="18"/>
      <c r="G26" s="5">
        <f t="shared" si="8"/>
        <v>0</v>
      </c>
      <c r="H26" s="5">
        <f t="shared" si="9"/>
        <v>0</v>
      </c>
      <c r="I26" s="26">
        <f t="shared" si="10"/>
        <v>0</v>
      </c>
    </row>
    <row r="27" spans="2:9" ht="18">
      <c r="B27" s="22" t="s">
        <v>37</v>
      </c>
      <c r="C27" s="2">
        <v>43789</v>
      </c>
      <c r="D27" s="2">
        <f t="shared" ca="1" si="1"/>
        <v>43579</v>
      </c>
      <c r="E27" s="18"/>
      <c r="F27" s="18"/>
      <c r="G27" s="5">
        <f t="shared" si="8"/>
        <v>0</v>
      </c>
      <c r="H27" s="5">
        <f t="shared" si="9"/>
        <v>0</v>
      </c>
      <c r="I27" s="26">
        <f t="shared" si="10"/>
        <v>0</v>
      </c>
    </row>
    <row r="28" spans="2:9" ht="18">
      <c r="B28" s="22" t="s">
        <v>38</v>
      </c>
      <c r="C28" s="2">
        <v>43819</v>
      </c>
      <c r="D28" s="2">
        <f t="shared" ca="1" si="1"/>
        <v>43579</v>
      </c>
      <c r="E28" s="18"/>
      <c r="F28" s="18"/>
      <c r="G28" s="5">
        <f t="shared" si="8"/>
        <v>0</v>
      </c>
      <c r="H28" s="5">
        <f t="shared" si="9"/>
        <v>0</v>
      </c>
      <c r="I28" s="26">
        <f t="shared" si="10"/>
        <v>0</v>
      </c>
    </row>
    <row r="29" spans="2:9" ht="18">
      <c r="B29" s="22" t="s">
        <v>39</v>
      </c>
      <c r="C29" s="2">
        <v>43850</v>
      </c>
      <c r="D29" s="2">
        <f t="shared" ca="1" si="1"/>
        <v>43579</v>
      </c>
      <c r="E29" s="18"/>
      <c r="F29" s="18"/>
      <c r="G29" s="5">
        <f t="shared" si="8"/>
        <v>0</v>
      </c>
      <c r="H29" s="5">
        <f t="shared" si="9"/>
        <v>0</v>
      </c>
      <c r="I29" s="26">
        <f t="shared" si="10"/>
        <v>0</v>
      </c>
    </row>
    <row r="30" spans="2:9" ht="18">
      <c r="B30" s="22" t="s">
        <v>40</v>
      </c>
      <c r="C30" s="2">
        <v>43881</v>
      </c>
      <c r="D30" s="2">
        <f t="shared" ca="1" si="1"/>
        <v>43579</v>
      </c>
      <c r="E30" s="18"/>
      <c r="F30" s="18"/>
      <c r="G30" s="5">
        <f t="shared" si="8"/>
        <v>0</v>
      </c>
      <c r="H30" s="5">
        <f t="shared" si="9"/>
        <v>0</v>
      </c>
      <c r="I30" s="26">
        <f t="shared" si="10"/>
        <v>0</v>
      </c>
    </row>
    <row r="31" spans="2:9" ht="18">
      <c r="B31" s="22" t="s">
        <v>41</v>
      </c>
      <c r="C31" s="2">
        <v>43910</v>
      </c>
      <c r="D31" s="2">
        <f t="shared" ca="1" si="1"/>
        <v>43579</v>
      </c>
      <c r="E31" s="18"/>
      <c r="F31" s="18"/>
      <c r="G31" s="5">
        <f t="shared" si="8"/>
        <v>0</v>
      </c>
      <c r="H31" s="5">
        <f t="shared" si="9"/>
        <v>0</v>
      </c>
      <c r="I31" s="26">
        <f t="shared" si="10"/>
        <v>0</v>
      </c>
    </row>
    <row r="32" spans="2:9" ht="18.600000000000001" thickBot="1">
      <c r="B32" s="23" t="s">
        <v>42</v>
      </c>
      <c r="C32" s="24">
        <v>43941</v>
      </c>
      <c r="D32" s="27">
        <f t="shared" ca="1" si="1"/>
        <v>43579</v>
      </c>
      <c r="E32" s="28"/>
      <c r="F32" s="28"/>
      <c r="G32" s="29">
        <f t="shared" si="8"/>
        <v>0</v>
      </c>
      <c r="H32" s="29">
        <f t="shared" si="9"/>
        <v>0</v>
      </c>
      <c r="I32" s="30">
        <f t="shared" si="10"/>
        <v>0</v>
      </c>
    </row>
    <row r="33" spans="2:9" ht="18">
      <c r="B33" s="17"/>
      <c r="C33" s="17"/>
      <c r="D33" s="17"/>
      <c r="E33" s="18"/>
      <c r="F33" s="18"/>
      <c r="G33" s="19"/>
      <c r="H33" s="19"/>
      <c r="I33" s="20"/>
    </row>
    <row r="34" spans="2:9" ht="18">
      <c r="B34" s="17"/>
      <c r="C34" s="17"/>
      <c r="D34" s="17"/>
      <c r="E34" s="18"/>
      <c r="F34" s="18"/>
      <c r="G34" s="19"/>
      <c r="H34" s="19"/>
      <c r="I34" s="20"/>
    </row>
    <row r="35" spans="2:9" ht="18">
      <c r="B35" s="17"/>
      <c r="C35" s="17"/>
      <c r="D35" s="17"/>
      <c r="E35" s="18"/>
      <c r="F35" s="18"/>
      <c r="G35" s="19"/>
      <c r="H35" s="19"/>
      <c r="I35" s="20"/>
    </row>
    <row r="36" spans="2:9">
      <c r="B36" s="13" t="s">
        <v>30</v>
      </c>
      <c r="H36" t="s">
        <v>44</v>
      </c>
    </row>
    <row r="37" spans="2:9" s="12" customFormat="1" ht="27" customHeight="1">
      <c r="B37" s="10" t="s">
        <v>19</v>
      </c>
      <c r="C37" s="11" t="s">
        <v>20</v>
      </c>
      <c r="D37" s="11"/>
      <c r="E37" s="11"/>
      <c r="F37" s="11"/>
      <c r="G37" s="11">
        <v>9879831157</v>
      </c>
      <c r="H37" s="11"/>
      <c r="I37" s="11"/>
    </row>
    <row r="38" spans="2:9">
      <c r="B38" s="8" t="s">
        <v>27</v>
      </c>
      <c r="C38" s="9"/>
      <c r="D38" s="9"/>
      <c r="E38" s="9"/>
      <c r="F38" s="9"/>
      <c r="G38" s="9"/>
      <c r="H38" s="9"/>
      <c r="I38" s="9"/>
    </row>
    <row r="39" spans="2:9"/>
  </sheetData>
  <sheetProtection password="C236" sheet="1" objects="1" scenarios="1"/>
  <mergeCells count="1">
    <mergeCell ref="B1:I1"/>
  </mergeCells>
  <hyperlinks>
    <hyperlink ref="B36" r:id="rId1" display="https://taxguru.in/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return</vt:lpstr>
      <vt:lpstr>nil returns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2019-04-24T07:56:53Z</dcterms:modified>
</cp:coreProperties>
</file>