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activeTab="1"/>
  </bookViews>
  <sheets>
    <sheet name="regular return" sheetId="1" r:id="rId1"/>
    <sheet name="read section 50" sheetId="2" r:id="rId2"/>
  </sheets>
  <definedNames>
    <definedName name="_xlnm._FilterDatabase" localSheetId="0" hidden="1">'regular return'!$B$2:$H$8</definedName>
  </definedNames>
  <calcPr calcId="124519"/>
</workbook>
</file>

<file path=xl/calcChain.xml><?xml version="1.0" encoding="utf-8"?>
<calcChain xmlns="http://schemas.openxmlformats.org/spreadsheetml/2006/main">
  <c r="N4" i="1"/>
  <c r="N22"/>
  <c r="O22"/>
  <c r="P22"/>
  <c r="N23"/>
  <c r="O23"/>
  <c r="P23"/>
  <c r="N24"/>
  <c r="O24"/>
  <c r="P24"/>
  <c r="N25"/>
  <c r="O25"/>
  <c r="P25"/>
  <c r="N26"/>
  <c r="O26"/>
  <c r="P26"/>
  <c r="N27"/>
  <c r="O27"/>
  <c r="P27"/>
  <c r="N28"/>
  <c r="O28"/>
  <c r="P28"/>
  <c r="N29"/>
  <c r="O29"/>
  <c r="P29"/>
  <c r="N30"/>
  <c r="O30"/>
  <c r="P30"/>
  <c r="N31"/>
  <c r="O31"/>
  <c r="P31"/>
  <c r="N32"/>
  <c r="O32"/>
  <c r="P32"/>
  <c r="N33"/>
  <c r="O33"/>
  <c r="P33"/>
  <c r="N5"/>
  <c r="O5"/>
  <c r="P5"/>
  <c r="N6"/>
  <c r="O6"/>
  <c r="P6"/>
  <c r="N7"/>
  <c r="O7"/>
  <c r="P7"/>
  <c r="N8"/>
  <c r="O8"/>
  <c r="P8"/>
  <c r="N9"/>
  <c r="O9"/>
  <c r="P9"/>
  <c r="N10"/>
  <c r="O10"/>
  <c r="P10"/>
  <c r="N11"/>
  <c r="O11"/>
  <c r="P11"/>
  <c r="N12"/>
  <c r="O12"/>
  <c r="P12"/>
  <c r="N13"/>
  <c r="O13"/>
  <c r="P13"/>
  <c r="N14"/>
  <c r="O14"/>
  <c r="P14"/>
  <c r="N15"/>
  <c r="O15"/>
  <c r="P15"/>
  <c r="N16"/>
  <c r="O16"/>
  <c r="P16"/>
  <c r="N17"/>
  <c r="O17"/>
  <c r="P17"/>
  <c r="N18"/>
  <c r="O18"/>
  <c r="P18"/>
  <c r="N19"/>
  <c r="O19"/>
  <c r="P19"/>
  <c r="N20"/>
  <c r="O20"/>
  <c r="P20"/>
  <c r="N21"/>
  <c r="O21"/>
  <c r="P21"/>
  <c r="O4" l="1"/>
  <c r="P4"/>
  <c r="D23" l="1"/>
  <c r="E23" s="1"/>
  <c r="D24"/>
  <c r="E24" s="1"/>
  <c r="G24" s="1"/>
  <c r="D25"/>
  <c r="E25" s="1"/>
  <c r="D26"/>
  <c r="E26" s="1"/>
  <c r="G26" s="1"/>
  <c r="D27"/>
  <c r="E27" s="1"/>
  <c r="D28"/>
  <c r="E28" s="1"/>
  <c r="G28" s="1"/>
  <c r="D29"/>
  <c r="E29" s="1"/>
  <c r="D30"/>
  <c r="E30" s="1"/>
  <c r="G30" s="1"/>
  <c r="D31"/>
  <c r="E31" s="1"/>
  <c r="D32"/>
  <c r="E32" s="1"/>
  <c r="G32" s="1"/>
  <c r="D33"/>
  <c r="E33" s="1"/>
  <c r="D22"/>
  <c r="E22" s="1"/>
  <c r="D19"/>
  <c r="E19" s="1"/>
  <c r="D20"/>
  <c r="E20" s="1"/>
  <c r="D21"/>
  <c r="D7"/>
  <c r="D8"/>
  <c r="D9"/>
  <c r="E9" s="1"/>
  <c r="F9" s="1"/>
  <c r="D10"/>
  <c r="E10" s="1"/>
  <c r="G10" s="1"/>
  <c r="D11"/>
  <c r="D12"/>
  <c r="D13"/>
  <c r="E13" s="1"/>
  <c r="F13" s="1"/>
  <c r="D14"/>
  <c r="E14" s="1"/>
  <c r="F14" s="1"/>
  <c r="D15"/>
  <c r="D16"/>
  <c r="D17"/>
  <c r="E17" s="1"/>
  <c r="F17" s="1"/>
  <c r="D18"/>
  <c r="E18" s="1"/>
  <c r="F18" s="1"/>
  <c r="D5"/>
  <c r="D6"/>
  <c r="E6" s="1"/>
  <c r="F6" s="1"/>
  <c r="D4"/>
  <c r="F33" l="1"/>
  <c r="G33"/>
  <c r="F31"/>
  <c r="G31"/>
  <c r="F29"/>
  <c r="G29"/>
  <c r="F27"/>
  <c r="G27"/>
  <c r="F25"/>
  <c r="G25"/>
  <c r="F23"/>
  <c r="G23"/>
  <c r="F32"/>
  <c r="H32" s="1"/>
  <c r="F30"/>
  <c r="H30" s="1"/>
  <c r="F28"/>
  <c r="H28" s="1"/>
  <c r="F26"/>
  <c r="H26" s="1"/>
  <c r="F24"/>
  <c r="H24" s="1"/>
  <c r="F22"/>
  <c r="G22"/>
  <c r="G19"/>
  <c r="G20"/>
  <c r="E21"/>
  <c r="F21" s="1"/>
  <c r="F19"/>
  <c r="F20"/>
  <c r="G6"/>
  <c r="G17"/>
  <c r="G13"/>
  <c r="G9"/>
  <c r="F10"/>
  <c r="G18"/>
  <c r="H18" s="1"/>
  <c r="G14"/>
  <c r="E16"/>
  <c r="E8"/>
  <c r="E15"/>
  <c r="E11"/>
  <c r="E12"/>
  <c r="E7"/>
  <c r="E5"/>
  <c r="E4"/>
  <c r="H25" l="1"/>
  <c r="H29"/>
  <c r="H33"/>
  <c r="H22"/>
  <c r="H23"/>
  <c r="H27"/>
  <c r="H31"/>
  <c r="H20"/>
  <c r="H19"/>
  <c r="G21"/>
  <c r="H21" s="1"/>
  <c r="F8"/>
  <c r="G8"/>
  <c r="F11"/>
  <c r="G11"/>
  <c r="F12"/>
  <c r="G12"/>
  <c r="F16"/>
  <c r="G16"/>
  <c r="F7"/>
  <c r="G7"/>
  <c r="F5"/>
  <c r="G5"/>
  <c r="F15"/>
  <c r="G15"/>
  <c r="F4"/>
  <c r="G4"/>
  <c r="H10"/>
  <c r="H9"/>
  <c r="H13"/>
  <c r="H17"/>
  <c r="H14"/>
  <c r="H6"/>
  <c r="H11" l="1"/>
  <c r="H5"/>
  <c r="H15"/>
  <c r="H12"/>
  <c r="H4"/>
  <c r="H16"/>
  <c r="H7"/>
  <c r="H8"/>
</calcChain>
</file>

<file path=xl/sharedStrings.xml><?xml version="1.0" encoding="utf-8"?>
<sst xmlns="http://schemas.openxmlformats.org/spreadsheetml/2006/main" count="75" uniqueCount="74">
  <si>
    <t>DUE DATE</t>
  </si>
  <si>
    <t>LATE FEES IN CGST</t>
  </si>
  <si>
    <t>LATE FEES IN SGST</t>
  </si>
  <si>
    <t>TOTAL</t>
  </si>
  <si>
    <t>LATE DAYS</t>
  </si>
  <si>
    <t>FOR   JAN 2018   MONTH</t>
  </si>
  <si>
    <t>FOR   FEB 2018   MONTH</t>
  </si>
  <si>
    <t>FOR   MAR 2018   MONTH</t>
  </si>
  <si>
    <t>FOR   APR 2018   MONTH</t>
  </si>
  <si>
    <t>FOR   MAY 2018   MONTH</t>
  </si>
  <si>
    <t>FOR   JUN 2018   MONTH</t>
  </si>
  <si>
    <t>FOR   JUL 2018   MONTH</t>
  </si>
  <si>
    <t>FOR   AUG 2018   MONTH</t>
  </si>
  <si>
    <t>FOR   SEP 2018   MONTH</t>
  </si>
  <si>
    <t>FOR   OCT 2018   MONTH</t>
  </si>
  <si>
    <t>FOR   NOV 2018   MONTH</t>
  </si>
  <si>
    <t>FOR   DEC 2018   MONTH</t>
  </si>
  <si>
    <t>BY CA HARSHIL SHETH</t>
  </si>
  <si>
    <t>H A SHETH &amp; ASSOCIATES</t>
  </si>
  <si>
    <t>FOR  JAN 2019 MONTH</t>
  </si>
  <si>
    <t>FOR   FEB 2019  MONTH</t>
  </si>
  <si>
    <t>FOR   MAR 2019 MONTH</t>
  </si>
  <si>
    <t>FOR   OCT  2017 MONTH</t>
  </si>
  <si>
    <t>FOR   NOV 2017 MONTH</t>
  </si>
  <si>
    <t>FOR   DEC  2017 MONTH</t>
  </si>
  <si>
    <t>58, Vardhmannagar society , B/h Sardar Garden , Kalol.   - Gujarat 382721      Email me at CA.harshilsheth@gmail.com</t>
  </si>
  <si>
    <t>IGST PAYABLE ( GROSS)</t>
  </si>
  <si>
    <t>CGST PAYABLE ( GROSS)</t>
  </si>
  <si>
    <t>SGST PAYABLE ( GROSS)</t>
  </si>
  <si>
    <t>INTERST in IGST  at 18%</t>
  </si>
  <si>
    <t>INTERST in CGST  at 18%</t>
  </si>
  <si>
    <t>INTERST in SGST  at 18%</t>
  </si>
  <si>
    <t>( UPDATED VERSION 4.0       DT 24-4-19)</t>
  </si>
  <si>
    <t>FOR   APR 2019   MONTH</t>
  </si>
  <si>
    <t>FOR   MAY 2019   MONTH</t>
  </si>
  <si>
    <t>FOR   JUN 2019   MONTH</t>
  </si>
  <si>
    <t>FOR   JUL 2019   MONTH</t>
  </si>
  <si>
    <t>FOR   AUG 2019   MONTH</t>
  </si>
  <si>
    <t>FOR   SEP 2019   MONTH</t>
  </si>
  <si>
    <t>FOR   OCT 2019   MONTH</t>
  </si>
  <si>
    <t>FOR   NOV 2019   MONTH</t>
  </si>
  <si>
    <t>FOR   DEC 2019   MONTH</t>
  </si>
  <si>
    <t>FOR  JAN 2020 MONTH</t>
  </si>
  <si>
    <t>FOR   FEB 2020  MONTH</t>
  </si>
  <si>
    <t>FOR   MAR 2020 MONTH</t>
  </si>
  <si>
    <t>write actual data in these four colums</t>
  </si>
  <si>
    <t>ACTUAL GSTR 3B FILED DATE</t>
  </si>
  <si>
    <t>MONTH</t>
  </si>
  <si>
    <t>pay in "Interest" Head in challan</t>
  </si>
  <si>
    <t xml:space="preserve">In above table , You have to just Write Actual date of GSTR 3B filed &amp; Gross tax payable in each head ( without considering ITC ) . For example , I have written Rs. 10 lac in each head as Tax payable &amp; counted Interest for just 1 day delay.  You please write Actual data as per your case. Above is just example. </t>
  </si>
  <si>
    <t>(version 1.0 dated 24-4-19)</t>
  </si>
  <si>
    <t>INTEREST CALCULATION FOR GSTR 3B  RETURNS ( FOR LATE FILING GSTR 3B)</t>
  </si>
  <si>
    <t>Section 50 of CGST Act, 2017 mainly deals with interest payable under the Act. First two sub-sections of section 50 contains provisions for payment of interest on delayed payment of taxes. For sake of ready reference, let us go through the test of both the sub-sections which casts liability on the taxable persons to pay interest, if he fails to pay the tax or any part thereof.</t>
  </si>
  <si>
    <t>Section 50 does not prescribes the amount on which interest is to be levied:-</t>
  </si>
  <si>
    <t>In light of the provisions under the aforesaid sub-sections, the following questions may be addressed as below:-</t>
  </si>
  <si>
    <t>a) Who is liable to pay interest:-</t>
  </si>
  <si>
    <t>Every person who is liable to pay tax in accordance with the provisions of this Act or the rules made there under, but fails to pay the tax or any part thereof to the Government within the period prescribed is liable to pay interest. [50(1)]</t>
  </si>
  <si>
    <t>b) At what rate:-</t>
  </si>
  <si>
    <t>At such rate not exceeding 18%, as may be notified by the Government on the recommendations of the Council. The Government has notified 18% vide Notification No. 13/2017 – Central Tax dated 28/06/2017. [50(1)]</t>
  </si>
  <si>
    <t>c) On which amount the interest is to be paid:-</t>
  </si>
  <si>
    <t>d) For which period:-</t>
  </si>
  <si>
    <t>For the period for which the tax or any part thereof remains unpaid. [50(1)]</t>
  </si>
  <si>
    <t>e) When to pay the interest:-</t>
  </si>
  <si>
    <t>Not mentioned in the section.   However as per rule 61(3), every registered person furnishing the return under sub-rule (1) shall, subject to the provisions of section 49, discharge his liability towards tax, interest, penalty, fees or any other amount payable under the Act or the provisions of this Chapter by debiting the electronic cash ledger or electronic credit ledger and include the details in Part B of the return in FORM GSTR-3.</t>
  </si>
  <si>
    <t>f) Whether any notice is required:-</t>
  </si>
  <si>
    <t>No. Interest is to be paid on his own. [50(1)]</t>
  </si>
  <si>
    <r>
      <t>“Section 50(1):- </t>
    </r>
    <r>
      <rPr>
        <i/>
        <sz val="10"/>
        <color rgb="FF475055"/>
        <rFont val="Calibri"/>
        <family val="2"/>
        <scheme val="minor"/>
      </rPr>
      <t>Every person who is liable to pay tax in accordance with the provisions of this Act or the rules made there under, but fails to pay the tax or any part thereof to the Government within the period prescribed, shall for the period for which the tax or any part thereof remains unpaid, pay, on his own, interest at such rate, not exceeding eighteen per cent., as may be notified by the Government on the recommendations of the Council.”</t>
    </r>
  </si>
  <si>
    <r>
      <t>“Section 50(2):- </t>
    </r>
    <r>
      <rPr>
        <i/>
        <sz val="10"/>
        <color rgb="FF475055"/>
        <rFont val="Calibri"/>
        <family val="2"/>
        <scheme val="minor"/>
      </rPr>
      <t>The interest under sub-section (1) shall be calculated, in such manner as may be prescribed, from the day succeeding the day on which such tax was due to be paid.”</t>
    </r>
  </si>
  <si>
    <r>
      <t>Not specifically mentioned in the section 50. </t>
    </r>
    <r>
      <rPr>
        <sz val="10"/>
        <color rgb="FF475055"/>
        <rFont val="Calibri"/>
        <family val="2"/>
        <scheme val="minor"/>
      </rPr>
      <t>It may be recalled that section 75 of the Finance Act, 1994 was also silent on this question.</t>
    </r>
  </si>
  <si>
    <t>case law -</t>
  </si>
  <si>
    <r>
      <t>Provisions for Interest under CGST Act</t>
    </r>
    <r>
      <rPr>
        <b/>
        <sz val="18"/>
        <color rgb="FF444444"/>
        <rFont val="Calibri"/>
        <family val="2"/>
        <scheme val="minor"/>
      </rPr>
      <t>:-</t>
    </r>
  </si>
  <si>
    <t>Therefore, High Court confirmed the Interest payment on Gross Liability u/s 50</t>
  </si>
  <si>
    <t>High Court of Telangana in case of M/s. Megha Engineering &amp; Infrastructures Ltd. v/s The Commissioner of Central Tax vide its Writ Petition No: 44517 dated 18th April 2019 has held that be Ready to pay more by way of interest since high court confirmed the action on charging interest u/s 50 on a gross basis without giving the benefit of ITC.</t>
  </si>
  <si>
    <t>Unfortunately, the recommendations of the GST Council are still on paper. Therefore, we cannot interpret Section 50 in the light of the proposed amendment.</t>
  </si>
</sst>
</file>

<file path=xl/styles.xml><?xml version="1.0" encoding="utf-8"?>
<styleSheet xmlns="http://schemas.openxmlformats.org/spreadsheetml/2006/main">
  <numFmts count="2">
    <numFmt numFmtId="43" formatCode="_ * #,##0.00_ ;_ * \-#,##0.00_ ;_ * &quot;-&quot;??_ ;_ @_ "/>
    <numFmt numFmtId="164" formatCode="&quot;₹&quot;\ #,##0"/>
  </numFmts>
  <fonts count="20">
    <font>
      <sz val="11"/>
      <color theme="1"/>
      <name val="Calibri"/>
      <family val="2"/>
      <scheme val="minor"/>
    </font>
    <font>
      <sz val="14"/>
      <color theme="1"/>
      <name val="Calibri"/>
      <family val="2"/>
      <scheme val="minor"/>
    </font>
    <font>
      <b/>
      <sz val="13"/>
      <color theme="1"/>
      <name val="Calibri"/>
      <family val="2"/>
      <scheme val="minor"/>
    </font>
    <font>
      <b/>
      <sz val="12"/>
      <color theme="1"/>
      <name val="Calibri"/>
      <family val="2"/>
      <scheme val="minor"/>
    </font>
    <font>
      <u/>
      <sz val="11"/>
      <color theme="10"/>
      <name val="Calibri"/>
      <family val="2"/>
    </font>
    <font>
      <sz val="11"/>
      <color theme="1"/>
      <name val="Calibri"/>
      <family val="2"/>
      <scheme val="minor"/>
    </font>
    <font>
      <b/>
      <sz val="13"/>
      <color rgb="FFFF0000"/>
      <name val="Calibri"/>
      <family val="2"/>
      <scheme val="minor"/>
    </font>
    <font>
      <b/>
      <sz val="11.5"/>
      <color theme="1"/>
      <name val="Calibri"/>
      <family val="2"/>
      <scheme val="minor"/>
    </font>
    <font>
      <sz val="11.5"/>
      <color theme="1"/>
      <name val="Calibri"/>
      <family val="2"/>
      <scheme val="minor"/>
    </font>
    <font>
      <b/>
      <sz val="11"/>
      <color rgb="FFC00000"/>
      <name val="Calibri"/>
      <family val="2"/>
      <scheme val="minor"/>
    </font>
    <font>
      <b/>
      <sz val="16"/>
      <color theme="1"/>
      <name val="Calibri"/>
      <family val="2"/>
      <scheme val="minor"/>
    </font>
    <font>
      <b/>
      <sz val="12"/>
      <color rgb="FFFF0000"/>
      <name val="Calibri"/>
      <family val="2"/>
      <scheme val="minor"/>
    </font>
    <font>
      <sz val="10"/>
      <color rgb="FF475055"/>
      <name val="Calibri"/>
      <family val="2"/>
      <scheme val="minor"/>
    </font>
    <font>
      <i/>
      <sz val="10"/>
      <color rgb="FF475055"/>
      <name val="Calibri"/>
      <family val="2"/>
      <scheme val="minor"/>
    </font>
    <font>
      <b/>
      <u/>
      <sz val="10"/>
      <color rgb="FF475055"/>
      <name val="Calibri"/>
      <family val="2"/>
      <scheme val="minor"/>
    </font>
    <font>
      <b/>
      <sz val="10"/>
      <color rgb="FF475055"/>
      <name val="Calibri"/>
      <family val="2"/>
      <scheme val="minor"/>
    </font>
    <font>
      <sz val="12"/>
      <color rgb="FF222222"/>
      <name val="Calibri"/>
      <family val="2"/>
      <scheme val="minor"/>
    </font>
    <font>
      <sz val="19"/>
      <color theme="1"/>
      <name val="Calibri"/>
      <family val="2"/>
      <scheme val="minor"/>
    </font>
    <font>
      <b/>
      <u/>
      <sz val="18"/>
      <color rgb="FF444444"/>
      <name val="Calibri"/>
      <family val="2"/>
      <scheme val="minor"/>
    </font>
    <font>
      <b/>
      <sz val="18"/>
      <color rgb="FF444444"/>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43" fontId="5" fillId="0" borderId="0" applyFont="0" applyFill="0" applyBorder="0" applyAlignment="0" applyProtection="0"/>
  </cellStyleXfs>
  <cellXfs count="82">
    <xf numFmtId="0" fontId="0" fillId="0" borderId="0" xfId="0"/>
    <xf numFmtId="0" fontId="0" fillId="0" borderId="1" xfId="0" applyBorder="1"/>
    <xf numFmtId="14" fontId="0" fillId="0" borderId="1" xfId="0" applyNumberFormat="1" applyBorder="1"/>
    <xf numFmtId="14" fontId="0" fillId="0" borderId="2" xfId="0" applyNumberFormat="1" applyBorder="1"/>
    <xf numFmtId="0" fontId="0" fillId="0" borderId="2" xfId="0" applyBorder="1"/>
    <xf numFmtId="0" fontId="1" fillId="0" borderId="2" xfId="0" applyFont="1" applyBorder="1"/>
    <xf numFmtId="14" fontId="0" fillId="5" borderId="0" xfId="0" applyNumberFormat="1" applyFill="1" applyBorder="1"/>
    <xf numFmtId="0" fontId="0" fillId="5" borderId="0" xfId="0" applyFill="1"/>
    <xf numFmtId="14" fontId="3" fillId="3" borderId="0" xfId="0" applyNumberFormat="1" applyFont="1" applyFill="1" applyBorder="1"/>
    <xf numFmtId="0" fontId="3" fillId="3" borderId="0" xfId="0" applyFont="1" applyFill="1"/>
    <xf numFmtId="0" fontId="3" fillId="0" borderId="0" xfId="0" applyFont="1"/>
    <xf numFmtId="0" fontId="4" fillId="0" borderId="0" xfId="1" applyAlignment="1" applyProtection="1"/>
    <xf numFmtId="0" fontId="2" fillId="0" borderId="0" xfId="0" applyFont="1" applyBorder="1"/>
    <xf numFmtId="0" fontId="0" fillId="0" borderId="0" xfId="0" applyAlignment="1">
      <alignment horizontal="center"/>
    </xf>
    <xf numFmtId="0" fontId="2" fillId="2" borderId="0" xfId="0" applyFont="1" applyFill="1" applyBorder="1" applyAlignment="1">
      <alignment horizontal="center"/>
    </xf>
    <xf numFmtId="14" fontId="0" fillId="0" borderId="0" xfId="0" applyNumberFormat="1" applyBorder="1"/>
    <xf numFmtId="0" fontId="0" fillId="0" borderId="0" xfId="0" applyBorder="1"/>
    <xf numFmtId="0" fontId="1" fillId="0" borderId="0" xfId="0" applyFont="1" applyBorder="1"/>
    <xf numFmtId="0" fontId="2" fillId="0" borderId="14" xfId="0" applyFont="1" applyBorder="1"/>
    <xf numFmtId="0" fontId="2" fillId="0" borderId="17" xfId="0" applyFont="1" applyBorder="1"/>
    <xf numFmtId="14" fontId="6" fillId="0" borderId="13" xfId="0" applyNumberFormat="1" applyFont="1" applyBorder="1"/>
    <xf numFmtId="14" fontId="6" fillId="0" borderId="15" xfId="0" applyNumberFormat="1" applyFont="1" applyBorder="1"/>
    <xf numFmtId="14" fontId="0" fillId="0" borderId="21" xfId="0" applyNumberFormat="1" applyBorder="1"/>
    <xf numFmtId="0" fontId="2" fillId="0" borderId="22" xfId="0" applyFont="1" applyBorder="1"/>
    <xf numFmtId="14" fontId="0" fillId="0" borderId="13" xfId="0" applyNumberFormat="1" applyBorder="1"/>
    <xf numFmtId="14" fontId="0" fillId="0" borderId="15" xfId="0" applyNumberFormat="1" applyBorder="1"/>
    <xf numFmtId="14" fontId="0" fillId="0" borderId="23" xfId="0" applyNumberFormat="1" applyBorder="1"/>
    <xf numFmtId="14" fontId="0" fillId="0" borderId="16" xfId="0" applyNumberFormat="1" applyBorder="1"/>
    <xf numFmtId="0" fontId="0" fillId="0" borderId="16" xfId="0" applyBorder="1"/>
    <xf numFmtId="0" fontId="1" fillId="0" borderId="7" xfId="0" applyFont="1" applyBorder="1"/>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7" fillId="2" borderId="0" xfId="0" applyFont="1" applyFill="1" applyBorder="1" applyAlignment="1">
      <alignment horizontal="center"/>
    </xf>
    <xf numFmtId="0" fontId="8" fillId="0" borderId="0" xfId="0" applyFont="1" applyAlignment="1">
      <alignment horizontal="center"/>
    </xf>
    <xf numFmtId="14" fontId="6" fillId="0" borderId="21" xfId="0" applyNumberFormat="1" applyFont="1" applyBorder="1"/>
    <xf numFmtId="14" fontId="6" fillId="0" borderId="10" xfId="0" applyNumberFormat="1" applyFont="1" applyBorder="1"/>
    <xf numFmtId="0" fontId="7" fillId="2" borderId="24" xfId="0" applyFont="1" applyFill="1" applyBorder="1" applyAlignment="1">
      <alignment horizontal="center" wrapText="1"/>
    </xf>
    <xf numFmtId="0" fontId="7" fillId="2" borderId="9" xfId="0" applyFont="1" applyFill="1" applyBorder="1" applyAlignment="1">
      <alignment horizontal="center" wrapText="1"/>
    </xf>
    <xf numFmtId="0" fontId="7" fillId="2" borderId="25" xfId="0" applyFont="1" applyFill="1" applyBorder="1" applyAlignment="1">
      <alignment horizontal="center" wrapText="1"/>
    </xf>
    <xf numFmtId="0" fontId="7" fillId="2" borderId="26" xfId="0" applyFont="1" applyFill="1" applyBorder="1" applyAlignment="1">
      <alignment horizontal="center" wrapText="1"/>
    </xf>
    <xf numFmtId="0" fontId="7" fillId="2" borderId="2" xfId="0" applyFont="1" applyFill="1" applyBorder="1" applyAlignment="1">
      <alignment horizontal="center" wrapText="1"/>
    </xf>
    <xf numFmtId="14" fontId="0" fillId="0" borderId="10" xfId="0" applyNumberFormat="1" applyBorder="1"/>
    <xf numFmtId="14" fontId="0" fillId="0" borderId="11" xfId="0" applyNumberFormat="1" applyBorder="1"/>
    <xf numFmtId="0" fontId="0" fillId="0" borderId="11" xfId="0" applyBorder="1"/>
    <xf numFmtId="0" fontId="1" fillId="0" borderId="11" xfId="0" applyFont="1" applyBorder="1"/>
    <xf numFmtId="0" fontId="2" fillId="0" borderId="12" xfId="0" applyFont="1" applyBorder="1"/>
    <xf numFmtId="0" fontId="2" fillId="0" borderId="18" xfId="0" applyFont="1" applyBorder="1"/>
    <xf numFmtId="0" fontId="2" fillId="0" borderId="23" xfId="0" applyFont="1" applyBorder="1"/>
    <xf numFmtId="164" fontId="6" fillId="0" borderId="11" xfId="0" applyNumberFormat="1" applyFont="1" applyBorder="1"/>
    <xf numFmtId="164" fontId="2" fillId="0" borderId="11" xfId="2" applyNumberFormat="1" applyFont="1" applyBorder="1"/>
    <xf numFmtId="164" fontId="2" fillId="0" borderId="12" xfId="2" applyNumberFormat="1" applyFont="1" applyBorder="1"/>
    <xf numFmtId="164" fontId="6" fillId="0" borderId="1" xfId="0" applyNumberFormat="1" applyFont="1" applyBorder="1"/>
    <xf numFmtId="164" fontId="2" fillId="0" borderId="1" xfId="2" applyNumberFormat="1" applyFont="1" applyBorder="1"/>
    <xf numFmtId="164" fontId="2" fillId="0" borderId="14" xfId="2" applyNumberFormat="1" applyFont="1" applyBorder="1"/>
    <xf numFmtId="164" fontId="6" fillId="0" borderId="16" xfId="0" applyNumberFormat="1" applyFont="1" applyBorder="1"/>
    <xf numFmtId="164" fontId="2" fillId="0" borderId="16" xfId="2" applyNumberFormat="1" applyFont="1" applyBorder="1"/>
    <xf numFmtId="164" fontId="2" fillId="0" borderId="17" xfId="2" applyNumberFormat="1" applyFont="1" applyBorder="1"/>
    <xf numFmtId="164" fontId="6" fillId="0" borderId="2" xfId="0" applyNumberFormat="1" applyFont="1" applyBorder="1"/>
    <xf numFmtId="164" fontId="2" fillId="0" borderId="2" xfId="2" applyNumberFormat="1" applyFont="1" applyBorder="1"/>
    <xf numFmtId="164" fontId="2" fillId="0" borderId="22" xfId="2" applyNumberFormat="1" applyFont="1" applyBorder="1"/>
    <xf numFmtId="0" fontId="0" fillId="0" borderId="0" xfId="0" applyFont="1" applyAlignment="1">
      <alignment wrapText="1"/>
    </xf>
    <xf numFmtId="0" fontId="12" fillId="0" borderId="0" xfId="0" applyFont="1" applyAlignment="1">
      <alignment horizontal="justify"/>
    </xf>
    <xf numFmtId="0" fontId="14" fillId="0" borderId="0" xfId="0" applyFont="1" applyAlignment="1">
      <alignment horizontal="justify"/>
    </xf>
    <xf numFmtId="0" fontId="15" fillId="0" borderId="0" xfId="0" applyFont="1" applyAlignment="1">
      <alignment horizontal="justify"/>
    </xf>
    <xf numFmtId="0" fontId="16" fillId="0" borderId="0" xfId="0" applyFont="1" applyAlignment="1">
      <alignment wrapText="1"/>
    </xf>
    <xf numFmtId="0" fontId="17" fillId="0" borderId="0" xfId="0" applyFont="1" applyAlignment="1">
      <alignment wrapText="1"/>
    </xf>
    <xf numFmtId="0" fontId="18" fillId="0" borderId="0" xfId="0" applyFont="1" applyAlignment="1">
      <alignment horizontal="justify"/>
    </xf>
    <xf numFmtId="0" fontId="0" fillId="0" borderId="0" xfId="0" applyAlignment="1">
      <alignment horizontal="center"/>
    </xf>
    <xf numFmtId="0" fontId="6" fillId="6" borderId="19" xfId="0" applyFont="1" applyFill="1" applyBorder="1" applyAlignment="1">
      <alignment horizontal="center"/>
    </xf>
    <xf numFmtId="0" fontId="6" fillId="6" borderId="18" xfId="0" applyFont="1" applyFill="1" applyBorder="1" applyAlignment="1">
      <alignment horizontal="center"/>
    </xf>
    <xf numFmtId="0" fontId="6" fillId="6" borderId="20" xfId="0" applyFont="1" applyFill="1" applyBorder="1" applyAlignment="1">
      <alignment horizontal="center"/>
    </xf>
    <xf numFmtId="0" fontId="9" fillId="7" borderId="19" xfId="0" applyFont="1" applyFill="1" applyBorder="1" applyAlignment="1">
      <alignment horizontal="center"/>
    </xf>
    <xf numFmtId="0" fontId="9" fillId="7" borderId="18" xfId="0" applyFont="1" applyFill="1" applyBorder="1" applyAlignment="1">
      <alignment horizontal="center"/>
    </xf>
    <xf numFmtId="0" fontId="9" fillId="7" borderId="20" xfId="0" applyFont="1" applyFill="1" applyBorder="1" applyAlignment="1">
      <alignment horizontal="center"/>
    </xf>
    <xf numFmtId="0" fontId="10" fillId="4" borderId="3"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11" fillId="0" borderId="0" xfId="0" applyFont="1" applyBorder="1" applyAlignment="1">
      <alignment horizontal="left" wrapText="1"/>
    </xf>
    <xf numFmtId="0" fontId="2" fillId="6" borderId="27" xfId="0" applyFont="1" applyFill="1" applyBorder="1" applyAlignment="1">
      <alignment horizontal="center" wrapText="1"/>
    </xf>
    <xf numFmtId="0" fontId="2" fillId="6" borderId="28" xfId="0" applyFont="1" applyFill="1" applyBorder="1" applyAlignment="1">
      <alignment horizontal="center" wrapText="1"/>
    </xf>
    <xf numFmtId="0" fontId="2" fillId="6" borderId="29" xfId="0" applyFont="1" applyFill="1" applyBorder="1" applyAlignment="1">
      <alignment horizontal="center" wrapText="1"/>
    </xf>
  </cellXfs>
  <cellStyles count="3">
    <cellStyle name="Comma" xfId="2" builtinId="3"/>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axguru.in/goods-and-service-tax/govt-prescribes-rate-of-interest-under-cgst-act-2017.html" TargetMode="External"/></Relationships>
</file>

<file path=xl/worksheets/sheet1.xml><?xml version="1.0" encoding="utf-8"?>
<worksheet xmlns="http://schemas.openxmlformats.org/spreadsheetml/2006/main" xmlns:r="http://schemas.openxmlformats.org/officeDocument/2006/relationships">
  <dimension ref="A1:R40"/>
  <sheetViews>
    <sheetView zoomScale="85" zoomScaleNormal="85" workbookViewId="0">
      <selection activeCell="J12" sqref="J12"/>
    </sheetView>
  </sheetViews>
  <sheetFormatPr defaultColWidth="0" defaultRowHeight="14.4" zeroHeight="1"/>
  <cols>
    <col min="1" max="1" width="1.44140625" customWidth="1"/>
    <col min="2" max="2" width="27.21875" customWidth="1"/>
    <col min="3" max="3" width="15.44140625" customWidth="1"/>
    <col min="4" max="5" width="9.6640625" hidden="1" customWidth="1"/>
    <col min="6" max="6" width="16.6640625" hidden="1" customWidth="1"/>
    <col min="7" max="7" width="16.109375" hidden="1" customWidth="1"/>
    <col min="8" max="8" width="14.44140625" hidden="1" customWidth="1"/>
    <col min="9" max="9" width="2.77734375" hidden="1" customWidth="1"/>
    <col min="10" max="10" width="15.77734375" bestFit="1" customWidth="1"/>
    <col min="11" max="13" width="13.6640625" customWidth="1"/>
    <col min="14" max="16" width="14.44140625" customWidth="1"/>
    <col min="17" max="17" width="8.88671875" customWidth="1"/>
    <col min="18" max="18" width="0" hidden="1" customWidth="1"/>
    <col min="19" max="16384" width="8.88671875" hidden="1"/>
  </cols>
  <sheetData>
    <row r="1" spans="2:17" ht="30" customHeight="1" thickBot="1">
      <c r="B1" s="75" t="s">
        <v>51</v>
      </c>
      <c r="C1" s="76"/>
      <c r="D1" s="76"/>
      <c r="E1" s="76"/>
      <c r="F1" s="76"/>
      <c r="G1" s="76"/>
      <c r="H1" s="76"/>
      <c r="I1" s="76"/>
      <c r="J1" s="76"/>
      <c r="K1" s="76"/>
      <c r="L1" s="76"/>
      <c r="M1" s="76"/>
      <c r="N1" s="76"/>
      <c r="O1" s="76"/>
      <c r="P1" s="77"/>
    </row>
    <row r="2" spans="2:17" s="34" customFormat="1" ht="45.6" thickBot="1">
      <c r="B2" s="30" t="s">
        <v>47</v>
      </c>
      <c r="C2" s="31" t="s">
        <v>0</v>
      </c>
      <c r="D2" s="31" t="s">
        <v>4</v>
      </c>
      <c r="E2" s="31" t="s">
        <v>4</v>
      </c>
      <c r="F2" s="31" t="s">
        <v>1</v>
      </c>
      <c r="G2" s="31" t="s">
        <v>2</v>
      </c>
      <c r="H2" s="32" t="s">
        <v>3</v>
      </c>
      <c r="I2" s="33"/>
      <c r="J2" s="37" t="s">
        <v>46</v>
      </c>
      <c r="K2" s="38" t="s">
        <v>26</v>
      </c>
      <c r="L2" s="38" t="s">
        <v>27</v>
      </c>
      <c r="M2" s="39" t="s">
        <v>28</v>
      </c>
      <c r="N2" s="40" t="s">
        <v>29</v>
      </c>
      <c r="O2" s="41" t="s">
        <v>30</v>
      </c>
      <c r="P2" s="41" t="s">
        <v>31</v>
      </c>
      <c r="Q2"/>
    </row>
    <row r="3" spans="2:17" s="13" customFormat="1" ht="18" thickBot="1">
      <c r="B3" s="72"/>
      <c r="C3" s="73"/>
      <c r="D3" s="73"/>
      <c r="E3" s="73"/>
      <c r="F3" s="73"/>
      <c r="G3" s="73"/>
      <c r="H3" s="74"/>
      <c r="I3" s="14"/>
      <c r="J3" s="69" t="s">
        <v>45</v>
      </c>
      <c r="K3" s="70"/>
      <c r="L3" s="70"/>
      <c r="M3" s="71"/>
      <c r="N3" s="79" t="s">
        <v>48</v>
      </c>
      <c r="O3" s="80"/>
      <c r="P3" s="81"/>
      <c r="Q3"/>
    </row>
    <row r="4" spans="2:17" ht="18">
      <c r="B4" s="42" t="s">
        <v>22</v>
      </c>
      <c r="C4" s="43">
        <v>43059</v>
      </c>
      <c r="D4" s="44" t="e">
        <f>#REF!-C4</f>
        <v>#REF!</v>
      </c>
      <c r="E4" s="44" t="e">
        <f>IF(D4&gt;0,D4,)</f>
        <v>#REF!</v>
      </c>
      <c r="F4" s="45" t="e">
        <f>MIN(E4*25,5000)</f>
        <v>#REF!</v>
      </c>
      <c r="G4" s="45" t="e">
        <f>MIN(E4*25,5000)</f>
        <v>#REF!</v>
      </c>
      <c r="H4" s="46" t="e">
        <f>F4+G4</f>
        <v>#REF!</v>
      </c>
      <c r="I4" s="47"/>
      <c r="J4" s="36">
        <v>43060</v>
      </c>
      <c r="K4" s="49">
        <v>1000000</v>
      </c>
      <c r="L4" s="49">
        <v>1000000</v>
      </c>
      <c r="M4" s="49">
        <v>1000000</v>
      </c>
      <c r="N4" s="50">
        <f t="shared" ref="N4:N33" si="0">K4*18%/360*($J4-$C4)</f>
        <v>500</v>
      </c>
      <c r="O4" s="50">
        <f t="shared" ref="O4:O33" si="1">L4*18%/360*($J4-$C4)</f>
        <v>500</v>
      </c>
      <c r="P4" s="51">
        <f t="shared" ref="P4:P33" si="2">M4*18%/360*($J4-$C4)</f>
        <v>500</v>
      </c>
    </row>
    <row r="5" spans="2:17" ht="18">
      <c r="B5" s="24" t="s">
        <v>23</v>
      </c>
      <c r="C5" s="2">
        <v>43089</v>
      </c>
      <c r="D5" s="1" t="e">
        <f>#REF!-C5</f>
        <v>#REF!</v>
      </c>
      <c r="E5" s="1" t="e">
        <f t="shared" ref="E5:E21" si="3">IF(D5&gt;0,D5,)</f>
        <v>#REF!</v>
      </c>
      <c r="F5" s="5" t="e">
        <f t="shared" ref="F5:F21" si="4">MIN(E5*25,5000)</f>
        <v>#REF!</v>
      </c>
      <c r="G5" s="5" t="e">
        <f t="shared" ref="G5:G21" si="5">MIN(E5*25,5000)</f>
        <v>#REF!</v>
      </c>
      <c r="H5" s="18" t="e">
        <f t="shared" ref="H5:H18" si="6">F5+G5</f>
        <v>#REF!</v>
      </c>
      <c r="I5" s="12"/>
      <c r="J5" s="20">
        <v>43090</v>
      </c>
      <c r="K5" s="52">
        <v>1000000</v>
      </c>
      <c r="L5" s="52">
        <v>1000000</v>
      </c>
      <c r="M5" s="52">
        <v>1000000</v>
      </c>
      <c r="N5" s="53">
        <f t="shared" si="0"/>
        <v>500</v>
      </c>
      <c r="O5" s="53">
        <f t="shared" si="1"/>
        <v>500</v>
      </c>
      <c r="P5" s="54">
        <f t="shared" si="2"/>
        <v>500</v>
      </c>
    </row>
    <row r="6" spans="2:17" ht="18">
      <c r="B6" s="24" t="s">
        <v>24</v>
      </c>
      <c r="C6" s="2">
        <v>43122</v>
      </c>
      <c r="D6" s="1" t="e">
        <f>#REF!-C6</f>
        <v>#REF!</v>
      </c>
      <c r="E6" s="1" t="e">
        <f t="shared" si="3"/>
        <v>#REF!</v>
      </c>
      <c r="F6" s="5" t="e">
        <f t="shared" si="4"/>
        <v>#REF!</v>
      </c>
      <c r="G6" s="5" t="e">
        <f t="shared" si="5"/>
        <v>#REF!</v>
      </c>
      <c r="H6" s="18" t="e">
        <f t="shared" si="6"/>
        <v>#REF!</v>
      </c>
      <c r="I6" s="12"/>
      <c r="J6" s="20">
        <v>43123</v>
      </c>
      <c r="K6" s="52">
        <v>1000000</v>
      </c>
      <c r="L6" s="52">
        <v>1000000</v>
      </c>
      <c r="M6" s="52">
        <v>1000000</v>
      </c>
      <c r="N6" s="53">
        <f t="shared" si="0"/>
        <v>500</v>
      </c>
      <c r="O6" s="53">
        <f t="shared" si="1"/>
        <v>500</v>
      </c>
      <c r="P6" s="54">
        <f t="shared" si="2"/>
        <v>500</v>
      </c>
    </row>
    <row r="7" spans="2:17" ht="18">
      <c r="B7" s="24" t="s">
        <v>5</v>
      </c>
      <c r="C7" s="2">
        <v>43151</v>
      </c>
      <c r="D7" s="1" t="e">
        <f>#REF!-C7</f>
        <v>#REF!</v>
      </c>
      <c r="E7" s="1" t="e">
        <f t="shared" si="3"/>
        <v>#REF!</v>
      </c>
      <c r="F7" s="5" t="e">
        <f t="shared" si="4"/>
        <v>#REF!</v>
      </c>
      <c r="G7" s="5" t="e">
        <f t="shared" si="5"/>
        <v>#REF!</v>
      </c>
      <c r="H7" s="18" t="e">
        <f t="shared" si="6"/>
        <v>#REF!</v>
      </c>
      <c r="I7" s="12"/>
      <c r="J7" s="20">
        <v>43152</v>
      </c>
      <c r="K7" s="52">
        <v>1000000</v>
      </c>
      <c r="L7" s="52">
        <v>1000000</v>
      </c>
      <c r="M7" s="52">
        <v>1000000</v>
      </c>
      <c r="N7" s="53">
        <f t="shared" si="0"/>
        <v>500</v>
      </c>
      <c r="O7" s="53">
        <f t="shared" si="1"/>
        <v>500</v>
      </c>
      <c r="P7" s="54">
        <f t="shared" si="2"/>
        <v>500</v>
      </c>
    </row>
    <row r="8" spans="2:17" ht="18">
      <c r="B8" s="24" t="s">
        <v>6</v>
      </c>
      <c r="C8" s="2">
        <v>43179</v>
      </c>
      <c r="D8" s="1" t="e">
        <f>#REF!-C8</f>
        <v>#REF!</v>
      </c>
      <c r="E8" s="1" t="e">
        <f t="shared" si="3"/>
        <v>#REF!</v>
      </c>
      <c r="F8" s="5" t="e">
        <f t="shared" si="4"/>
        <v>#REF!</v>
      </c>
      <c r="G8" s="5" t="e">
        <f t="shared" si="5"/>
        <v>#REF!</v>
      </c>
      <c r="H8" s="18" t="e">
        <f t="shared" si="6"/>
        <v>#REF!</v>
      </c>
      <c r="I8" s="12"/>
      <c r="J8" s="20">
        <v>43180</v>
      </c>
      <c r="K8" s="52">
        <v>1000000</v>
      </c>
      <c r="L8" s="52">
        <v>1000000</v>
      </c>
      <c r="M8" s="52">
        <v>1000000</v>
      </c>
      <c r="N8" s="53">
        <f t="shared" si="0"/>
        <v>500</v>
      </c>
      <c r="O8" s="53">
        <f t="shared" si="1"/>
        <v>500</v>
      </c>
      <c r="P8" s="54">
        <f t="shared" si="2"/>
        <v>500</v>
      </c>
    </row>
    <row r="9" spans="2:17" ht="18">
      <c r="B9" s="24" t="s">
        <v>7</v>
      </c>
      <c r="C9" s="2">
        <v>43210</v>
      </c>
      <c r="D9" s="1" t="e">
        <f>#REF!-C9</f>
        <v>#REF!</v>
      </c>
      <c r="E9" s="1" t="e">
        <f t="shared" si="3"/>
        <v>#REF!</v>
      </c>
      <c r="F9" s="5" t="e">
        <f t="shared" si="4"/>
        <v>#REF!</v>
      </c>
      <c r="G9" s="5" t="e">
        <f t="shared" si="5"/>
        <v>#REF!</v>
      </c>
      <c r="H9" s="18" t="e">
        <f t="shared" si="6"/>
        <v>#REF!</v>
      </c>
      <c r="I9" s="12"/>
      <c r="J9" s="20">
        <v>43211</v>
      </c>
      <c r="K9" s="52">
        <v>1000000</v>
      </c>
      <c r="L9" s="52">
        <v>1000000</v>
      </c>
      <c r="M9" s="52">
        <v>1000000</v>
      </c>
      <c r="N9" s="53">
        <f t="shared" si="0"/>
        <v>500</v>
      </c>
      <c r="O9" s="53">
        <f t="shared" si="1"/>
        <v>500</v>
      </c>
      <c r="P9" s="54">
        <f t="shared" si="2"/>
        <v>500</v>
      </c>
    </row>
    <row r="10" spans="2:17" ht="18">
      <c r="B10" s="24" t="s">
        <v>8</v>
      </c>
      <c r="C10" s="2">
        <v>43242</v>
      </c>
      <c r="D10" s="1" t="e">
        <f>#REF!-C10</f>
        <v>#REF!</v>
      </c>
      <c r="E10" s="1" t="e">
        <f t="shared" si="3"/>
        <v>#REF!</v>
      </c>
      <c r="F10" s="5" t="e">
        <f t="shared" si="4"/>
        <v>#REF!</v>
      </c>
      <c r="G10" s="5" t="e">
        <f t="shared" si="5"/>
        <v>#REF!</v>
      </c>
      <c r="H10" s="18" t="e">
        <f t="shared" si="6"/>
        <v>#REF!</v>
      </c>
      <c r="I10" s="12"/>
      <c r="J10" s="20">
        <v>43243</v>
      </c>
      <c r="K10" s="52">
        <v>1000000</v>
      </c>
      <c r="L10" s="52">
        <v>1000000</v>
      </c>
      <c r="M10" s="52">
        <v>1000000</v>
      </c>
      <c r="N10" s="53">
        <f t="shared" si="0"/>
        <v>500</v>
      </c>
      <c r="O10" s="53">
        <f t="shared" si="1"/>
        <v>500</v>
      </c>
      <c r="P10" s="54">
        <f t="shared" si="2"/>
        <v>500</v>
      </c>
    </row>
    <row r="11" spans="2:17" ht="18">
      <c r="B11" s="24" t="s">
        <v>9</v>
      </c>
      <c r="C11" s="2">
        <v>43271</v>
      </c>
      <c r="D11" s="1" t="e">
        <f>#REF!-C11</f>
        <v>#REF!</v>
      </c>
      <c r="E11" s="1" t="e">
        <f t="shared" si="3"/>
        <v>#REF!</v>
      </c>
      <c r="F11" s="5" t="e">
        <f t="shared" si="4"/>
        <v>#REF!</v>
      </c>
      <c r="G11" s="5" t="e">
        <f t="shared" si="5"/>
        <v>#REF!</v>
      </c>
      <c r="H11" s="18" t="e">
        <f t="shared" si="6"/>
        <v>#REF!</v>
      </c>
      <c r="I11" s="12"/>
      <c r="J11" s="20">
        <v>43272</v>
      </c>
      <c r="K11" s="52">
        <v>1000000</v>
      </c>
      <c r="L11" s="52">
        <v>1000000</v>
      </c>
      <c r="M11" s="52">
        <v>1000000</v>
      </c>
      <c r="N11" s="53">
        <f t="shared" si="0"/>
        <v>500</v>
      </c>
      <c r="O11" s="53">
        <f t="shared" si="1"/>
        <v>500</v>
      </c>
      <c r="P11" s="54">
        <f t="shared" si="2"/>
        <v>500</v>
      </c>
    </row>
    <row r="12" spans="2:17" ht="18">
      <c r="B12" s="24" t="s">
        <v>10</v>
      </c>
      <c r="C12" s="2">
        <v>43301</v>
      </c>
      <c r="D12" s="1" t="e">
        <f>#REF!-C12</f>
        <v>#REF!</v>
      </c>
      <c r="E12" s="1" t="e">
        <f t="shared" si="3"/>
        <v>#REF!</v>
      </c>
      <c r="F12" s="5" t="e">
        <f t="shared" si="4"/>
        <v>#REF!</v>
      </c>
      <c r="G12" s="5" t="e">
        <f t="shared" si="5"/>
        <v>#REF!</v>
      </c>
      <c r="H12" s="18" t="e">
        <f t="shared" si="6"/>
        <v>#REF!</v>
      </c>
      <c r="I12" s="12"/>
      <c r="J12" s="20">
        <v>43302</v>
      </c>
      <c r="K12" s="52">
        <v>1000000</v>
      </c>
      <c r="L12" s="52">
        <v>1000000</v>
      </c>
      <c r="M12" s="52">
        <v>1000000</v>
      </c>
      <c r="N12" s="53">
        <f t="shared" si="0"/>
        <v>500</v>
      </c>
      <c r="O12" s="53">
        <f t="shared" si="1"/>
        <v>500</v>
      </c>
      <c r="P12" s="54">
        <f t="shared" si="2"/>
        <v>500</v>
      </c>
    </row>
    <row r="13" spans="2:17" ht="18">
      <c r="B13" s="24" t="s">
        <v>11</v>
      </c>
      <c r="C13" s="2">
        <v>43332</v>
      </c>
      <c r="D13" s="1" t="e">
        <f>#REF!-C13</f>
        <v>#REF!</v>
      </c>
      <c r="E13" s="1" t="e">
        <f t="shared" si="3"/>
        <v>#REF!</v>
      </c>
      <c r="F13" s="5" t="e">
        <f t="shared" si="4"/>
        <v>#REF!</v>
      </c>
      <c r="G13" s="5" t="e">
        <f t="shared" si="5"/>
        <v>#REF!</v>
      </c>
      <c r="H13" s="18" t="e">
        <f t="shared" si="6"/>
        <v>#REF!</v>
      </c>
      <c r="I13" s="12"/>
      <c r="J13" s="20">
        <v>43333</v>
      </c>
      <c r="K13" s="52">
        <v>1000000</v>
      </c>
      <c r="L13" s="52">
        <v>1000000</v>
      </c>
      <c r="M13" s="52">
        <v>1000000</v>
      </c>
      <c r="N13" s="53">
        <f t="shared" si="0"/>
        <v>500</v>
      </c>
      <c r="O13" s="53">
        <f t="shared" si="1"/>
        <v>500</v>
      </c>
      <c r="P13" s="54">
        <f t="shared" si="2"/>
        <v>500</v>
      </c>
    </row>
    <row r="14" spans="2:17" ht="18">
      <c r="B14" s="24" t="s">
        <v>12</v>
      </c>
      <c r="C14" s="2">
        <v>43363</v>
      </c>
      <c r="D14" s="1" t="e">
        <f>#REF!-C14</f>
        <v>#REF!</v>
      </c>
      <c r="E14" s="1" t="e">
        <f t="shared" si="3"/>
        <v>#REF!</v>
      </c>
      <c r="F14" s="5" t="e">
        <f t="shared" si="4"/>
        <v>#REF!</v>
      </c>
      <c r="G14" s="5" t="e">
        <f t="shared" si="5"/>
        <v>#REF!</v>
      </c>
      <c r="H14" s="18" t="e">
        <f t="shared" si="6"/>
        <v>#REF!</v>
      </c>
      <c r="I14" s="12"/>
      <c r="J14" s="20">
        <v>43364</v>
      </c>
      <c r="K14" s="52">
        <v>1000000</v>
      </c>
      <c r="L14" s="52">
        <v>1000000</v>
      </c>
      <c r="M14" s="52">
        <v>1000000</v>
      </c>
      <c r="N14" s="53">
        <f t="shared" si="0"/>
        <v>500</v>
      </c>
      <c r="O14" s="53">
        <f t="shared" si="1"/>
        <v>500</v>
      </c>
      <c r="P14" s="54">
        <f t="shared" si="2"/>
        <v>500</v>
      </c>
    </row>
    <row r="15" spans="2:17" ht="18">
      <c r="B15" s="24" t="s">
        <v>13</v>
      </c>
      <c r="C15" s="2">
        <v>43398</v>
      </c>
      <c r="D15" s="1" t="e">
        <f>#REF!-C15</f>
        <v>#REF!</v>
      </c>
      <c r="E15" s="1" t="e">
        <f t="shared" si="3"/>
        <v>#REF!</v>
      </c>
      <c r="F15" s="5" t="e">
        <f t="shared" si="4"/>
        <v>#REF!</v>
      </c>
      <c r="G15" s="5" t="e">
        <f t="shared" si="5"/>
        <v>#REF!</v>
      </c>
      <c r="H15" s="18" t="e">
        <f t="shared" si="6"/>
        <v>#REF!</v>
      </c>
      <c r="I15" s="12"/>
      <c r="J15" s="20">
        <v>43399</v>
      </c>
      <c r="K15" s="52">
        <v>1000000</v>
      </c>
      <c r="L15" s="52">
        <v>1000000</v>
      </c>
      <c r="M15" s="52">
        <v>1000000</v>
      </c>
      <c r="N15" s="53">
        <f t="shared" si="0"/>
        <v>500</v>
      </c>
      <c r="O15" s="53">
        <f t="shared" si="1"/>
        <v>500</v>
      </c>
      <c r="P15" s="54">
        <f t="shared" si="2"/>
        <v>500</v>
      </c>
    </row>
    <row r="16" spans="2:17" ht="18">
      <c r="B16" s="24" t="s">
        <v>14</v>
      </c>
      <c r="C16" s="2">
        <v>43424</v>
      </c>
      <c r="D16" s="1" t="e">
        <f>#REF!-C16</f>
        <v>#REF!</v>
      </c>
      <c r="E16" s="1" t="e">
        <f t="shared" si="3"/>
        <v>#REF!</v>
      </c>
      <c r="F16" s="5" t="e">
        <f t="shared" si="4"/>
        <v>#REF!</v>
      </c>
      <c r="G16" s="5" t="e">
        <f t="shared" si="5"/>
        <v>#REF!</v>
      </c>
      <c r="H16" s="18" t="e">
        <f t="shared" si="6"/>
        <v>#REF!</v>
      </c>
      <c r="I16" s="12"/>
      <c r="J16" s="20">
        <v>43425</v>
      </c>
      <c r="K16" s="52">
        <v>1000000</v>
      </c>
      <c r="L16" s="52">
        <v>1000000</v>
      </c>
      <c r="M16" s="52">
        <v>1000000</v>
      </c>
      <c r="N16" s="53">
        <f t="shared" si="0"/>
        <v>500</v>
      </c>
      <c r="O16" s="53">
        <f t="shared" si="1"/>
        <v>500</v>
      </c>
      <c r="P16" s="54">
        <f t="shared" si="2"/>
        <v>500</v>
      </c>
    </row>
    <row r="17" spans="2:16" ht="18">
      <c r="B17" s="24" t="s">
        <v>15</v>
      </c>
      <c r="C17" s="2">
        <v>43454</v>
      </c>
      <c r="D17" s="1" t="e">
        <f>#REF!-C17</f>
        <v>#REF!</v>
      </c>
      <c r="E17" s="1" t="e">
        <f t="shared" si="3"/>
        <v>#REF!</v>
      </c>
      <c r="F17" s="5" t="e">
        <f t="shared" si="4"/>
        <v>#REF!</v>
      </c>
      <c r="G17" s="5" t="e">
        <f t="shared" si="5"/>
        <v>#REF!</v>
      </c>
      <c r="H17" s="18" t="e">
        <f t="shared" si="6"/>
        <v>#REF!</v>
      </c>
      <c r="I17" s="12"/>
      <c r="J17" s="20">
        <v>43455</v>
      </c>
      <c r="K17" s="52">
        <v>1000000</v>
      </c>
      <c r="L17" s="52">
        <v>1000000</v>
      </c>
      <c r="M17" s="52">
        <v>1000000</v>
      </c>
      <c r="N17" s="53">
        <f t="shared" si="0"/>
        <v>500</v>
      </c>
      <c r="O17" s="53">
        <f t="shared" si="1"/>
        <v>500</v>
      </c>
      <c r="P17" s="54">
        <f t="shared" si="2"/>
        <v>500</v>
      </c>
    </row>
    <row r="18" spans="2:16" ht="18">
      <c r="B18" s="24" t="s">
        <v>16</v>
      </c>
      <c r="C18" s="2">
        <v>43485</v>
      </c>
      <c r="D18" s="1" t="e">
        <f>#REF!-C18</f>
        <v>#REF!</v>
      </c>
      <c r="E18" s="1" t="e">
        <f t="shared" si="3"/>
        <v>#REF!</v>
      </c>
      <c r="F18" s="5" t="e">
        <f t="shared" si="4"/>
        <v>#REF!</v>
      </c>
      <c r="G18" s="5" t="e">
        <f t="shared" si="5"/>
        <v>#REF!</v>
      </c>
      <c r="H18" s="18" t="e">
        <f t="shared" si="6"/>
        <v>#REF!</v>
      </c>
      <c r="I18" s="12"/>
      <c r="J18" s="20">
        <v>43486</v>
      </c>
      <c r="K18" s="52">
        <v>1000000</v>
      </c>
      <c r="L18" s="52">
        <v>1000000</v>
      </c>
      <c r="M18" s="52">
        <v>1000000</v>
      </c>
      <c r="N18" s="53">
        <f t="shared" si="0"/>
        <v>500</v>
      </c>
      <c r="O18" s="53">
        <f t="shared" si="1"/>
        <v>500</v>
      </c>
      <c r="P18" s="54">
        <f t="shared" si="2"/>
        <v>500</v>
      </c>
    </row>
    <row r="19" spans="2:16" ht="18">
      <c r="B19" s="24" t="s">
        <v>19</v>
      </c>
      <c r="C19" s="2">
        <v>43518</v>
      </c>
      <c r="D19" s="1" t="e">
        <f>#REF!-C19</f>
        <v>#REF!</v>
      </c>
      <c r="E19" s="1" t="e">
        <f t="shared" si="3"/>
        <v>#REF!</v>
      </c>
      <c r="F19" s="5" t="e">
        <f t="shared" si="4"/>
        <v>#REF!</v>
      </c>
      <c r="G19" s="5" t="e">
        <f t="shared" si="5"/>
        <v>#REF!</v>
      </c>
      <c r="H19" s="18" t="e">
        <f t="shared" ref="H19:H21" si="7">F19+G19</f>
        <v>#REF!</v>
      </c>
      <c r="I19" s="12"/>
      <c r="J19" s="20">
        <v>43519</v>
      </c>
      <c r="K19" s="52">
        <v>1000000</v>
      </c>
      <c r="L19" s="52">
        <v>1000000</v>
      </c>
      <c r="M19" s="52">
        <v>1000000</v>
      </c>
      <c r="N19" s="53">
        <f t="shared" si="0"/>
        <v>500</v>
      </c>
      <c r="O19" s="53">
        <f t="shared" si="1"/>
        <v>500</v>
      </c>
      <c r="P19" s="54">
        <f t="shared" si="2"/>
        <v>500</v>
      </c>
    </row>
    <row r="20" spans="2:16" ht="18">
      <c r="B20" s="24" t="s">
        <v>20</v>
      </c>
      <c r="C20" s="2">
        <v>43544</v>
      </c>
      <c r="D20" s="1" t="e">
        <f>#REF!-C20</f>
        <v>#REF!</v>
      </c>
      <c r="E20" s="1" t="e">
        <f t="shared" si="3"/>
        <v>#REF!</v>
      </c>
      <c r="F20" s="5" t="e">
        <f t="shared" si="4"/>
        <v>#REF!</v>
      </c>
      <c r="G20" s="5" t="e">
        <f t="shared" si="5"/>
        <v>#REF!</v>
      </c>
      <c r="H20" s="18" t="e">
        <f t="shared" si="7"/>
        <v>#REF!</v>
      </c>
      <c r="I20" s="12"/>
      <c r="J20" s="20">
        <v>43545</v>
      </c>
      <c r="K20" s="52">
        <v>1000000</v>
      </c>
      <c r="L20" s="52">
        <v>1000000</v>
      </c>
      <c r="M20" s="52">
        <v>1000000</v>
      </c>
      <c r="N20" s="53">
        <f t="shared" si="0"/>
        <v>500</v>
      </c>
      <c r="O20" s="53">
        <f t="shared" si="1"/>
        <v>500</v>
      </c>
      <c r="P20" s="54">
        <f t="shared" si="2"/>
        <v>500</v>
      </c>
    </row>
    <row r="21" spans="2:16" ht="18.600000000000001" thickBot="1">
      <c r="B21" s="25" t="s">
        <v>21</v>
      </c>
      <c r="C21" s="27">
        <v>43578</v>
      </c>
      <c r="D21" s="28" t="e">
        <f>#REF!-C21</f>
        <v>#REF!</v>
      </c>
      <c r="E21" s="28" t="e">
        <f t="shared" si="3"/>
        <v>#REF!</v>
      </c>
      <c r="F21" s="29" t="e">
        <f t="shared" si="4"/>
        <v>#REF!</v>
      </c>
      <c r="G21" s="29" t="e">
        <f t="shared" si="5"/>
        <v>#REF!</v>
      </c>
      <c r="H21" s="19" t="e">
        <f t="shared" si="7"/>
        <v>#REF!</v>
      </c>
      <c r="I21" s="48"/>
      <c r="J21" s="21">
        <v>43579</v>
      </c>
      <c r="K21" s="55">
        <v>1000000</v>
      </c>
      <c r="L21" s="55">
        <v>1000000</v>
      </c>
      <c r="M21" s="55">
        <v>1000000</v>
      </c>
      <c r="N21" s="56">
        <f t="shared" si="0"/>
        <v>500</v>
      </c>
      <c r="O21" s="56">
        <f t="shared" si="1"/>
        <v>500</v>
      </c>
      <c r="P21" s="57">
        <f t="shared" si="2"/>
        <v>500</v>
      </c>
    </row>
    <row r="22" spans="2:16" ht="18">
      <c r="B22" s="22" t="s">
        <v>33</v>
      </c>
      <c r="C22" s="3">
        <v>43605</v>
      </c>
      <c r="D22" s="4" t="e">
        <f>#REF!-C22</f>
        <v>#REF!</v>
      </c>
      <c r="E22" s="4" t="e">
        <f t="shared" ref="E22" si="8">IF(D22&gt;0,D22,)</f>
        <v>#REF!</v>
      </c>
      <c r="F22" s="5" t="e">
        <f t="shared" ref="F22" si="9">MIN(E22*25,5000)</f>
        <v>#REF!</v>
      </c>
      <c r="G22" s="5" t="e">
        <f t="shared" ref="G22" si="10">MIN(E22*25,5000)</f>
        <v>#REF!</v>
      </c>
      <c r="H22" s="23" t="e">
        <f t="shared" ref="H22" si="11">F22+G22</f>
        <v>#REF!</v>
      </c>
      <c r="I22" s="12"/>
      <c r="J22" s="35"/>
      <c r="K22" s="58"/>
      <c r="L22" s="58"/>
      <c r="M22" s="58"/>
      <c r="N22" s="59">
        <f t="shared" si="0"/>
        <v>0</v>
      </c>
      <c r="O22" s="59">
        <f t="shared" si="1"/>
        <v>0</v>
      </c>
      <c r="P22" s="60">
        <f t="shared" si="2"/>
        <v>0</v>
      </c>
    </row>
    <row r="23" spans="2:16" ht="18">
      <c r="B23" s="24" t="s">
        <v>34</v>
      </c>
      <c r="C23" s="2">
        <v>43636</v>
      </c>
      <c r="D23" s="1" t="e">
        <f>#REF!-C23</f>
        <v>#REF!</v>
      </c>
      <c r="E23" s="1" t="e">
        <f t="shared" ref="E23:E33" si="12">IF(D23&gt;0,D23,)</f>
        <v>#REF!</v>
      </c>
      <c r="F23" s="5" t="e">
        <f t="shared" ref="F23:F33" si="13">MIN(E23*25,5000)</f>
        <v>#REF!</v>
      </c>
      <c r="G23" s="5" t="e">
        <f t="shared" ref="G23:G33" si="14">MIN(E23*25,5000)</f>
        <v>#REF!</v>
      </c>
      <c r="H23" s="18" t="e">
        <f t="shared" ref="H23:H33" si="15">F23+G23</f>
        <v>#REF!</v>
      </c>
      <c r="I23" s="12"/>
      <c r="J23" s="20"/>
      <c r="K23" s="52"/>
      <c r="L23" s="52"/>
      <c r="M23" s="52"/>
      <c r="N23" s="53">
        <f t="shared" si="0"/>
        <v>0</v>
      </c>
      <c r="O23" s="53">
        <f t="shared" si="1"/>
        <v>0</v>
      </c>
      <c r="P23" s="54">
        <f t="shared" si="2"/>
        <v>0</v>
      </c>
    </row>
    <row r="24" spans="2:16" ht="18">
      <c r="B24" s="24" t="s">
        <v>35</v>
      </c>
      <c r="C24" s="2">
        <v>43666</v>
      </c>
      <c r="D24" s="1" t="e">
        <f>#REF!-C24</f>
        <v>#REF!</v>
      </c>
      <c r="E24" s="1" t="e">
        <f t="shared" si="12"/>
        <v>#REF!</v>
      </c>
      <c r="F24" s="5" t="e">
        <f t="shared" si="13"/>
        <v>#REF!</v>
      </c>
      <c r="G24" s="5" t="e">
        <f t="shared" si="14"/>
        <v>#REF!</v>
      </c>
      <c r="H24" s="18" t="e">
        <f t="shared" si="15"/>
        <v>#REF!</v>
      </c>
      <c r="I24" s="12"/>
      <c r="J24" s="20"/>
      <c r="K24" s="52"/>
      <c r="L24" s="52"/>
      <c r="M24" s="52"/>
      <c r="N24" s="53">
        <f t="shared" si="0"/>
        <v>0</v>
      </c>
      <c r="O24" s="53">
        <f t="shared" si="1"/>
        <v>0</v>
      </c>
      <c r="P24" s="54">
        <f t="shared" si="2"/>
        <v>0</v>
      </c>
    </row>
    <row r="25" spans="2:16" ht="18">
      <c r="B25" s="24" t="s">
        <v>36</v>
      </c>
      <c r="C25" s="2">
        <v>43697</v>
      </c>
      <c r="D25" s="1" t="e">
        <f>#REF!-C25</f>
        <v>#REF!</v>
      </c>
      <c r="E25" s="1" t="e">
        <f t="shared" si="12"/>
        <v>#REF!</v>
      </c>
      <c r="F25" s="5" t="e">
        <f t="shared" si="13"/>
        <v>#REF!</v>
      </c>
      <c r="G25" s="5" t="e">
        <f t="shared" si="14"/>
        <v>#REF!</v>
      </c>
      <c r="H25" s="18" t="e">
        <f t="shared" si="15"/>
        <v>#REF!</v>
      </c>
      <c r="I25" s="12"/>
      <c r="J25" s="20"/>
      <c r="K25" s="52"/>
      <c r="L25" s="52"/>
      <c r="M25" s="52"/>
      <c r="N25" s="53">
        <f t="shared" si="0"/>
        <v>0</v>
      </c>
      <c r="O25" s="53">
        <f t="shared" si="1"/>
        <v>0</v>
      </c>
      <c r="P25" s="54">
        <f t="shared" si="2"/>
        <v>0</v>
      </c>
    </row>
    <row r="26" spans="2:16" ht="18">
      <c r="B26" s="24" t="s">
        <v>37</v>
      </c>
      <c r="C26" s="2">
        <v>43728</v>
      </c>
      <c r="D26" s="1" t="e">
        <f>#REF!-C26</f>
        <v>#REF!</v>
      </c>
      <c r="E26" s="1" t="e">
        <f t="shared" si="12"/>
        <v>#REF!</v>
      </c>
      <c r="F26" s="5" t="e">
        <f t="shared" si="13"/>
        <v>#REF!</v>
      </c>
      <c r="G26" s="5" t="e">
        <f t="shared" si="14"/>
        <v>#REF!</v>
      </c>
      <c r="H26" s="18" t="e">
        <f t="shared" si="15"/>
        <v>#REF!</v>
      </c>
      <c r="I26" s="12"/>
      <c r="J26" s="20"/>
      <c r="K26" s="52"/>
      <c r="L26" s="52"/>
      <c r="M26" s="52"/>
      <c r="N26" s="53">
        <f t="shared" si="0"/>
        <v>0</v>
      </c>
      <c r="O26" s="53">
        <f t="shared" si="1"/>
        <v>0</v>
      </c>
      <c r="P26" s="54">
        <f t="shared" si="2"/>
        <v>0</v>
      </c>
    </row>
    <row r="27" spans="2:16" ht="18">
      <c r="B27" s="24" t="s">
        <v>38</v>
      </c>
      <c r="C27" s="2">
        <v>43758</v>
      </c>
      <c r="D27" s="1" t="e">
        <f>#REF!-C27</f>
        <v>#REF!</v>
      </c>
      <c r="E27" s="1" t="e">
        <f t="shared" si="12"/>
        <v>#REF!</v>
      </c>
      <c r="F27" s="5" t="e">
        <f t="shared" si="13"/>
        <v>#REF!</v>
      </c>
      <c r="G27" s="5" t="e">
        <f t="shared" si="14"/>
        <v>#REF!</v>
      </c>
      <c r="H27" s="18" t="e">
        <f t="shared" si="15"/>
        <v>#REF!</v>
      </c>
      <c r="I27" s="12"/>
      <c r="J27" s="20"/>
      <c r="K27" s="52"/>
      <c r="L27" s="52"/>
      <c r="M27" s="52"/>
      <c r="N27" s="53">
        <f t="shared" si="0"/>
        <v>0</v>
      </c>
      <c r="O27" s="53">
        <f t="shared" si="1"/>
        <v>0</v>
      </c>
      <c r="P27" s="54">
        <f t="shared" si="2"/>
        <v>0</v>
      </c>
    </row>
    <row r="28" spans="2:16" ht="18">
      <c r="B28" s="24" t="s">
        <v>39</v>
      </c>
      <c r="C28" s="2">
        <v>43789</v>
      </c>
      <c r="D28" s="1" t="e">
        <f>#REF!-C28</f>
        <v>#REF!</v>
      </c>
      <c r="E28" s="1" t="e">
        <f t="shared" si="12"/>
        <v>#REF!</v>
      </c>
      <c r="F28" s="5" t="e">
        <f t="shared" si="13"/>
        <v>#REF!</v>
      </c>
      <c r="G28" s="5" t="e">
        <f t="shared" si="14"/>
        <v>#REF!</v>
      </c>
      <c r="H28" s="18" t="e">
        <f t="shared" si="15"/>
        <v>#REF!</v>
      </c>
      <c r="I28" s="12"/>
      <c r="J28" s="20"/>
      <c r="K28" s="52"/>
      <c r="L28" s="52"/>
      <c r="M28" s="52"/>
      <c r="N28" s="53">
        <f t="shared" si="0"/>
        <v>0</v>
      </c>
      <c r="O28" s="53">
        <f t="shared" si="1"/>
        <v>0</v>
      </c>
      <c r="P28" s="54">
        <f t="shared" si="2"/>
        <v>0</v>
      </c>
    </row>
    <row r="29" spans="2:16" ht="18">
      <c r="B29" s="24" t="s">
        <v>40</v>
      </c>
      <c r="C29" s="2">
        <v>43819</v>
      </c>
      <c r="D29" s="1" t="e">
        <f>#REF!-C29</f>
        <v>#REF!</v>
      </c>
      <c r="E29" s="1" t="e">
        <f t="shared" si="12"/>
        <v>#REF!</v>
      </c>
      <c r="F29" s="5" t="e">
        <f t="shared" si="13"/>
        <v>#REF!</v>
      </c>
      <c r="G29" s="5" t="e">
        <f t="shared" si="14"/>
        <v>#REF!</v>
      </c>
      <c r="H29" s="18" t="e">
        <f t="shared" si="15"/>
        <v>#REF!</v>
      </c>
      <c r="I29" s="12"/>
      <c r="J29" s="20"/>
      <c r="K29" s="52"/>
      <c r="L29" s="52"/>
      <c r="M29" s="52"/>
      <c r="N29" s="53">
        <f t="shared" si="0"/>
        <v>0</v>
      </c>
      <c r="O29" s="53">
        <f t="shared" si="1"/>
        <v>0</v>
      </c>
      <c r="P29" s="54">
        <f t="shared" si="2"/>
        <v>0</v>
      </c>
    </row>
    <row r="30" spans="2:16" ht="18">
      <c r="B30" s="24" t="s">
        <v>41</v>
      </c>
      <c r="C30" s="2">
        <v>43850</v>
      </c>
      <c r="D30" s="1" t="e">
        <f>#REF!-C30</f>
        <v>#REF!</v>
      </c>
      <c r="E30" s="1" t="e">
        <f t="shared" si="12"/>
        <v>#REF!</v>
      </c>
      <c r="F30" s="5" t="e">
        <f t="shared" si="13"/>
        <v>#REF!</v>
      </c>
      <c r="G30" s="5" t="e">
        <f t="shared" si="14"/>
        <v>#REF!</v>
      </c>
      <c r="H30" s="18" t="e">
        <f t="shared" si="15"/>
        <v>#REF!</v>
      </c>
      <c r="I30" s="12"/>
      <c r="J30" s="20"/>
      <c r="K30" s="52"/>
      <c r="L30" s="52"/>
      <c r="M30" s="52"/>
      <c r="N30" s="53">
        <f t="shared" si="0"/>
        <v>0</v>
      </c>
      <c r="O30" s="53">
        <f t="shared" si="1"/>
        <v>0</v>
      </c>
      <c r="P30" s="54">
        <f t="shared" si="2"/>
        <v>0</v>
      </c>
    </row>
    <row r="31" spans="2:16" ht="18">
      <c r="B31" s="24" t="s">
        <v>42</v>
      </c>
      <c r="C31" s="2">
        <v>43881</v>
      </c>
      <c r="D31" s="1" t="e">
        <f>#REF!-C31</f>
        <v>#REF!</v>
      </c>
      <c r="E31" s="1" t="e">
        <f t="shared" si="12"/>
        <v>#REF!</v>
      </c>
      <c r="F31" s="5" t="e">
        <f t="shared" si="13"/>
        <v>#REF!</v>
      </c>
      <c r="G31" s="5" t="e">
        <f t="shared" si="14"/>
        <v>#REF!</v>
      </c>
      <c r="H31" s="18" t="e">
        <f t="shared" si="15"/>
        <v>#REF!</v>
      </c>
      <c r="I31" s="12"/>
      <c r="J31" s="20"/>
      <c r="K31" s="52"/>
      <c r="L31" s="52"/>
      <c r="M31" s="52"/>
      <c r="N31" s="53">
        <f t="shared" si="0"/>
        <v>0</v>
      </c>
      <c r="O31" s="53">
        <f t="shared" si="1"/>
        <v>0</v>
      </c>
      <c r="P31" s="54">
        <f t="shared" si="2"/>
        <v>0</v>
      </c>
    </row>
    <row r="32" spans="2:16" ht="18">
      <c r="B32" s="24" t="s">
        <v>43</v>
      </c>
      <c r="C32" s="2">
        <v>43910</v>
      </c>
      <c r="D32" s="1" t="e">
        <f>#REF!-C32</f>
        <v>#REF!</v>
      </c>
      <c r="E32" s="1" t="e">
        <f t="shared" si="12"/>
        <v>#REF!</v>
      </c>
      <c r="F32" s="5" t="e">
        <f t="shared" si="13"/>
        <v>#REF!</v>
      </c>
      <c r="G32" s="5" t="e">
        <f t="shared" si="14"/>
        <v>#REF!</v>
      </c>
      <c r="H32" s="18" t="e">
        <f t="shared" si="15"/>
        <v>#REF!</v>
      </c>
      <c r="I32" s="12"/>
      <c r="J32" s="20"/>
      <c r="K32" s="52"/>
      <c r="L32" s="52"/>
      <c r="M32" s="52"/>
      <c r="N32" s="53">
        <f t="shared" si="0"/>
        <v>0</v>
      </c>
      <c r="O32" s="53">
        <f t="shared" si="1"/>
        <v>0</v>
      </c>
      <c r="P32" s="54">
        <f t="shared" si="2"/>
        <v>0</v>
      </c>
    </row>
    <row r="33" spans="2:17" ht="18.600000000000001" thickBot="1">
      <c r="B33" s="25" t="s">
        <v>44</v>
      </c>
      <c r="C33" s="26">
        <v>43941</v>
      </c>
      <c r="D33" s="28" t="e">
        <f>#REF!-C33</f>
        <v>#REF!</v>
      </c>
      <c r="E33" s="28" t="e">
        <f t="shared" si="12"/>
        <v>#REF!</v>
      </c>
      <c r="F33" s="29" t="e">
        <f t="shared" si="13"/>
        <v>#REF!</v>
      </c>
      <c r="G33" s="29" t="e">
        <f t="shared" si="14"/>
        <v>#REF!</v>
      </c>
      <c r="H33" s="19" t="e">
        <f t="shared" si="15"/>
        <v>#REF!</v>
      </c>
      <c r="I33" s="12"/>
      <c r="J33" s="21"/>
      <c r="K33" s="55"/>
      <c r="L33" s="55"/>
      <c r="M33" s="55"/>
      <c r="N33" s="56">
        <f t="shared" si="0"/>
        <v>0</v>
      </c>
      <c r="O33" s="56">
        <f t="shared" si="1"/>
        <v>0</v>
      </c>
      <c r="P33" s="57">
        <f t="shared" si="2"/>
        <v>0</v>
      </c>
    </row>
    <row r="34" spans="2:17" ht="18">
      <c r="B34" s="15"/>
      <c r="C34" s="15"/>
      <c r="D34" s="16"/>
      <c r="E34" s="16"/>
      <c r="F34" s="17"/>
      <c r="G34" s="17"/>
      <c r="H34" s="12"/>
      <c r="I34" s="12"/>
      <c r="J34" s="12"/>
      <c r="K34" s="12"/>
      <c r="L34" s="12"/>
      <c r="M34" s="12"/>
      <c r="N34" s="12"/>
      <c r="O34" s="12"/>
      <c r="P34" s="12"/>
    </row>
    <row r="35" spans="2:17" ht="1.8" customHeight="1">
      <c r="B35" s="78" t="s">
        <v>49</v>
      </c>
      <c r="C35" s="78"/>
      <c r="D35" s="78"/>
      <c r="E35" s="78"/>
      <c r="F35" s="78"/>
      <c r="G35" s="78"/>
      <c r="H35" s="78"/>
      <c r="I35" s="78"/>
      <c r="J35" s="78"/>
      <c r="K35" s="78"/>
      <c r="L35" s="78"/>
      <c r="M35" s="78"/>
      <c r="N35" s="78"/>
      <c r="O35" s="78"/>
      <c r="P35" s="78"/>
      <c r="Q35" s="78"/>
    </row>
    <row r="36" spans="2:17" ht="31.2" customHeight="1">
      <c r="B36" s="78"/>
      <c r="C36" s="78"/>
      <c r="D36" s="78"/>
      <c r="E36" s="78"/>
      <c r="F36" s="78"/>
      <c r="G36" s="78"/>
      <c r="H36" s="78"/>
      <c r="I36" s="78"/>
      <c r="J36" s="78"/>
      <c r="K36" s="78"/>
      <c r="L36" s="78"/>
      <c r="M36" s="78"/>
      <c r="N36" s="78"/>
      <c r="O36" s="78"/>
      <c r="P36" s="78"/>
      <c r="Q36" s="78"/>
    </row>
    <row r="37" spans="2:17">
      <c r="B37" s="11"/>
      <c r="G37" t="s">
        <v>32</v>
      </c>
      <c r="O37" s="68" t="s">
        <v>50</v>
      </c>
      <c r="P37" s="68"/>
      <c r="Q37" s="68"/>
    </row>
    <row r="38" spans="2:17" s="10" customFormat="1" ht="27" customHeight="1">
      <c r="B38" s="8" t="s">
        <v>17</v>
      </c>
      <c r="C38" s="9" t="s">
        <v>18</v>
      </c>
      <c r="D38" s="9"/>
      <c r="E38" s="9"/>
      <c r="F38" s="9">
        <v>9879831157</v>
      </c>
      <c r="G38" s="9"/>
      <c r="H38" s="9"/>
      <c r="I38" s="9"/>
      <c r="J38" s="9"/>
      <c r="K38" s="9"/>
      <c r="L38" s="9"/>
      <c r="M38" s="9"/>
      <c r="N38" s="9"/>
      <c r="O38" s="9"/>
      <c r="P38" s="9"/>
      <c r="Q38"/>
    </row>
    <row r="39" spans="2:17">
      <c r="B39" s="6" t="s">
        <v>25</v>
      </c>
      <c r="C39" s="7"/>
      <c r="D39" s="7"/>
      <c r="E39" s="7"/>
      <c r="F39" s="7"/>
      <c r="G39" s="7"/>
      <c r="H39" s="7"/>
      <c r="I39" s="7"/>
      <c r="J39" s="7"/>
      <c r="K39" s="7"/>
      <c r="L39" s="7"/>
      <c r="M39" s="7"/>
      <c r="N39" s="7"/>
      <c r="O39" s="7"/>
      <c r="P39" s="7"/>
    </row>
    <row r="40" spans="2:17"/>
  </sheetData>
  <sheetProtection password="C236" sheet="1" objects="1" scenarios="1"/>
  <protectedRanges>
    <protectedRange sqref="J4:M33" name="Range1"/>
  </protectedRanges>
  <mergeCells count="6">
    <mergeCell ref="O37:Q37"/>
    <mergeCell ref="J3:M3"/>
    <mergeCell ref="B3:H3"/>
    <mergeCell ref="B1:P1"/>
    <mergeCell ref="B35:Q36"/>
    <mergeCell ref="N3:P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A25"/>
  <sheetViews>
    <sheetView tabSelected="1" workbookViewId="0">
      <selection activeCell="G12" sqref="G12"/>
    </sheetView>
  </sheetViews>
  <sheetFormatPr defaultRowHeight="14.4"/>
  <cols>
    <col min="1" max="1" width="106.77734375" style="61" customWidth="1"/>
  </cols>
  <sheetData>
    <row r="1" spans="1:1" ht="23.4">
      <c r="A1" s="67" t="s">
        <v>70</v>
      </c>
    </row>
    <row r="2" spans="1:1" ht="41.4">
      <c r="A2" s="62" t="s">
        <v>52</v>
      </c>
    </row>
    <row r="3" spans="1:1" ht="55.2">
      <c r="A3" s="62" t="s">
        <v>66</v>
      </c>
    </row>
    <row r="4" spans="1:1" ht="27.6">
      <c r="A4" s="62" t="s">
        <v>67</v>
      </c>
    </row>
    <row r="5" spans="1:1">
      <c r="A5" s="63" t="s">
        <v>53</v>
      </c>
    </row>
    <row r="6" spans="1:1">
      <c r="A6" s="62" t="s">
        <v>54</v>
      </c>
    </row>
    <row r="7" spans="1:1">
      <c r="A7" s="64" t="s">
        <v>55</v>
      </c>
    </row>
    <row r="8" spans="1:1" ht="27.6">
      <c r="A8" s="62" t="s">
        <v>56</v>
      </c>
    </row>
    <row r="9" spans="1:1">
      <c r="A9" s="64" t="s">
        <v>57</v>
      </c>
    </row>
    <row r="10" spans="1:1" ht="27.6">
      <c r="A10" s="62" t="s">
        <v>58</v>
      </c>
    </row>
    <row r="11" spans="1:1">
      <c r="A11" s="64" t="s">
        <v>59</v>
      </c>
    </row>
    <row r="12" spans="1:1" ht="27.6">
      <c r="A12" s="64" t="s">
        <v>68</v>
      </c>
    </row>
    <row r="13" spans="1:1">
      <c r="A13" s="64" t="s">
        <v>60</v>
      </c>
    </row>
    <row r="14" spans="1:1">
      <c r="A14" s="62" t="s">
        <v>61</v>
      </c>
    </row>
    <row r="15" spans="1:1">
      <c r="A15" s="64" t="s">
        <v>62</v>
      </c>
    </row>
    <row r="16" spans="1:1" ht="55.2">
      <c r="A16" s="62" t="s">
        <v>63</v>
      </c>
    </row>
    <row r="17" spans="1:1">
      <c r="A17" s="64" t="s">
        <v>64</v>
      </c>
    </row>
    <row r="18" spans="1:1">
      <c r="A18" s="62" t="s">
        <v>65</v>
      </c>
    </row>
    <row r="19" spans="1:1">
      <c r="A19" s="62"/>
    </row>
    <row r="20" spans="1:1" ht="25.2">
      <c r="A20" s="66" t="s">
        <v>69</v>
      </c>
    </row>
    <row r="21" spans="1:1" ht="62.4">
      <c r="A21" s="65" t="s">
        <v>72</v>
      </c>
    </row>
    <row r="22" spans="1:1" ht="15.6">
      <c r="A22" s="65"/>
    </row>
    <row r="23" spans="1:1" ht="31.2">
      <c r="A23" s="65" t="s">
        <v>73</v>
      </c>
    </row>
    <row r="25" spans="1:1" ht="15.6">
      <c r="A25" s="65" t="s">
        <v>71</v>
      </c>
    </row>
  </sheetData>
  <hyperlinks>
    <hyperlink ref="A10" r:id="rId1" display="https://taxguru.in/goods-and-service-tax/govt-prescribes-rate-of-interest-under-cgst-act-2017.html"/>
  </hyperlinks>
  <pageMargins left="0.25" right="0.25"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 return</vt:lpstr>
      <vt:lpstr>read section 50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2019-04-25T13:15:06Z</dcterms:modified>
</cp:coreProperties>
</file>